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Web 2026\"/>
    </mc:Choice>
  </mc:AlternateContent>
  <xr:revisionPtr revIDLastSave="0" documentId="13_ncr:1_{DEF5602B-196E-4A00-A458-1CD5636C9BAB}" xr6:coauthVersionLast="47" xr6:coauthVersionMax="47" xr10:uidLastSave="{00000000-0000-0000-0000-000000000000}"/>
  <bookViews>
    <workbookView xWindow="-108" yWindow="-108" windowWidth="23256" windowHeight="12456" tabRatio="498" activeTab="2" xr2:uid="{00000000-000D-0000-FFFF-FFFF00000000}"/>
  </bookViews>
  <sheets>
    <sheet name="TCD Global 28,02,26" sheetId="93" r:id="rId1"/>
    <sheet name="Data 28,02,26" sheetId="92" r:id="rId2"/>
    <sheet name="Data Global 28,02,26" sheetId="39" r:id="rId3"/>
  </sheets>
  <definedNames>
    <definedName name="_xlnm._FilterDatabase" localSheetId="1" hidden="1">'Data 28,02,26'!$A$1:$G$44</definedName>
    <definedName name="_xlnm._FilterDatabase" localSheetId="2" hidden="1">'Data Global 28,02,26'!$A$1:$M$60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3" i="39" l="1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  <c r="F32" i="92" l="1"/>
  <c r="F33" i="92"/>
  <c r="F24" i="92"/>
  <c r="F10" i="92"/>
  <c r="F11" i="92"/>
  <c r="F5" i="92" l="1"/>
  <c r="F35" i="92"/>
  <c r="F3" i="92"/>
  <c r="F4" i="92"/>
  <c r="F6" i="92"/>
  <c r="F7" i="92"/>
  <c r="F40" i="92" l="1"/>
  <c r="F41" i="92"/>
  <c r="F42" i="92"/>
  <c r="F43" i="92"/>
  <c r="F44" i="92"/>
  <c r="F31" i="92"/>
  <c r="F34" i="92"/>
  <c r="F23" i="92"/>
  <c r="F19" i="92"/>
  <c r="F20" i="92"/>
  <c r="F21" i="92"/>
  <c r="F22" i="92"/>
  <c r="F8" i="92" l="1"/>
  <c r="F9" i="92"/>
  <c r="F12" i="92"/>
  <c r="F13" i="92"/>
  <c r="F14" i="92"/>
  <c r="F15" i="92"/>
  <c r="F16" i="92"/>
  <c r="F17" i="92"/>
  <c r="F39" i="92" l="1"/>
  <c r="F38" i="92"/>
  <c r="F37" i="92"/>
  <c r="F36" i="92"/>
  <c r="F30" i="92"/>
  <c r="F29" i="92"/>
  <c r="F28" i="92"/>
  <c r="F27" i="92"/>
  <c r="F26" i="92"/>
  <c r="F25" i="92"/>
  <c r="F18" i="92"/>
  <c r="F2" i="92"/>
</calcChain>
</file>

<file path=xl/sharedStrings.xml><?xml version="1.0" encoding="utf-8"?>
<sst xmlns="http://schemas.openxmlformats.org/spreadsheetml/2006/main" count="470" uniqueCount="58">
  <si>
    <t>Date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</si>
  <si>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</si>
  <si>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</si>
  <si>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</si>
  <si>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</si>
  <si>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</si>
  <si>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</si>
  <si>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</si>
  <si>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</si>
  <si>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</si>
  <si>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</si>
  <si>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</si>
  <si>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Telephone</t>
  </si>
  <si>
    <t>Travel Subsistence</t>
  </si>
  <si>
    <t>Transport</t>
  </si>
  <si>
    <t>Equipment</t>
  </si>
  <si>
    <t>Rent &amp; Utilities</t>
  </si>
  <si>
    <t>Internet</t>
  </si>
  <si>
    <t>Office Materials</t>
  </si>
  <si>
    <t>Media</t>
  </si>
  <si>
    <t>Team Building</t>
  </si>
  <si>
    <t>Étiquettes de lignes</t>
  </si>
  <si>
    <t>Total général</t>
  </si>
  <si>
    <t>Somme de Montant dépensé</t>
  </si>
  <si>
    <t>Abonnement Standard IBE</t>
  </si>
  <si>
    <t>Étiquettes de colonnes</t>
  </si>
  <si>
    <t>Training</t>
  </si>
  <si>
    <t>Travel Expenses</t>
  </si>
  <si>
    <t>Frais de parking</t>
  </si>
  <si>
    <t>Achat de casque Bluetooth sans fil avec Antibruit Amovible</t>
  </si>
  <si>
    <t>TTA DECEMBRE 2025</t>
  </si>
  <si>
    <t>Agios du mois de janvier 2026</t>
  </si>
  <si>
    <t>Paiement de la facture de Sen Eau</t>
  </si>
  <si>
    <t>Taxe bancaire TT janvier 2026</t>
  </si>
  <si>
    <t>Agios du mois de février 2026</t>
  </si>
  <si>
    <t>Publications</t>
  </si>
  <si>
    <t>Personnel</t>
  </si>
  <si>
    <t xml:space="preserve">Achat de seddo </t>
  </si>
  <si>
    <t xml:space="preserve">Paiement de la formation d'anglais </t>
  </si>
  <si>
    <t>Frais bancaire sur paiement de la formation d'anglais</t>
  </si>
  <si>
    <t>Paiement des frais d'évacuation des ordure</t>
  </si>
  <si>
    <t>Frais d'impressions</t>
  </si>
  <si>
    <t xml:space="preserve">Achat de 02 cartouche noirs </t>
  </si>
  <si>
    <t xml:space="preserve">Achat de gasoil </t>
  </si>
  <si>
    <t xml:space="preserve">Paiement de la facture d'internet </t>
  </si>
  <si>
    <t xml:space="preserve">Achat d'électricité </t>
  </si>
  <si>
    <t xml:space="preserve">Panier repas </t>
  </si>
  <si>
    <t xml:space="preserve">Achat de crédit </t>
  </si>
  <si>
    <t xml:space="preserve">Frais bancaire </t>
  </si>
  <si>
    <t xml:space="preserve">Transport mensuel </t>
  </si>
  <si>
    <t xml:space="preserve">Paiement de la facture d'anglais </t>
  </si>
  <si>
    <t xml:space="preserve">Frais bancaire sur paiement d'anglais </t>
  </si>
  <si>
    <t xml:space="preserve">Perte de devise </t>
  </si>
  <si>
    <t xml:space="preserve">Frais bancaire sur achat en ligne </t>
  </si>
  <si>
    <t xml:space="preserve">Frais de visa </t>
  </si>
  <si>
    <t xml:space="preserve">Recharge de la carte péage </t>
  </si>
  <si>
    <t xml:space="preserve">Achat de connexion </t>
  </si>
  <si>
    <t>Achat de produits de ménage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</si>
</sst>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8" formatCode="_-* #,##0\ _€_-;\-* #,##0\ _€_-;_-* \-??\ _€_-;_-@_-"/>
    <numFmt numFmtId="169" formatCode="#,##0.00_ ;[Red]\-#,##0.00\ "/>
    <numFmt numFmtId="170" formatCode="_-* #,##0.0000_-;\-* #,##0.0000_-;_-* &quot;-&quot;??_-;_-@_-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4">
    <xf numFmtId="0" fontId="0" fillId="0" borderId="0"/>
    <xf numFmtId="166" fontId="7" fillId="0" borderId="0" applyBorder="0" applyProtection="0"/>
    <xf numFmtId="166" fontId="7" fillId="0" borderId="0" applyBorder="0" applyProtection="0"/>
    <xf numFmtId="166" fontId="7" fillId="0" borderId="0" applyBorder="0" applyProtection="0"/>
    <xf numFmtId="0" fontId="7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0" fillId="0" borderId="0" xfId="0" applyFont="1"/>
    <xf numFmtId="4" fontId="10" fillId="0" borderId="0" xfId="0" applyNumberFormat="1" applyFont="1"/>
    <xf numFmtId="0" fontId="10" fillId="0" borderId="4" xfId="0" applyFont="1" applyBorder="1"/>
    <xf numFmtId="4" fontId="9" fillId="2" borderId="4" xfId="0" applyNumberFormat="1" applyFont="1" applyFill="1" applyBorder="1"/>
    <xf numFmtId="0" fontId="9" fillId="2" borderId="5" xfId="0" applyFont="1" applyFill="1" applyBorder="1" applyAlignment="1">
      <alignment horizontal="left" wrapText="1"/>
    </xf>
    <xf numFmtId="0" fontId="10" fillId="2" borderId="0" xfId="0" applyFont="1" applyFill="1"/>
    <xf numFmtId="0" fontId="12" fillId="2" borderId="4" xfId="0" applyFont="1" applyFill="1" applyBorder="1" applyAlignment="1">
      <alignment horizontal="left" vertical="center" wrapText="1"/>
    </xf>
    <xf numFmtId="14" fontId="10" fillId="0" borderId="0" xfId="0" applyNumberFormat="1" applyFont="1"/>
    <xf numFmtId="169" fontId="10" fillId="0" borderId="0" xfId="0" applyNumberFormat="1" applyFont="1" applyAlignment="1">
      <alignment horizontal="right"/>
    </xf>
    <xf numFmtId="170" fontId="10" fillId="0" borderId="0" xfId="1" applyNumberFormat="1" applyFont="1"/>
    <xf numFmtId="4" fontId="9" fillId="2" borderId="9" xfId="0" applyNumberFormat="1" applyFont="1" applyFill="1" applyBorder="1"/>
    <xf numFmtId="0" fontId="10" fillId="2" borderId="4" xfId="0" applyFont="1" applyFill="1" applyBorder="1"/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11" fillId="2" borderId="1" xfId="11" applyNumberFormat="1" applyFont="1" applyFill="1" applyBorder="1" applyAlignment="1">
      <alignment horizontal="left"/>
    </xf>
    <xf numFmtId="170" fontId="11" fillId="2" borderId="1" xfId="1" applyNumberFormat="1" applyFont="1" applyFill="1" applyBorder="1" applyAlignment="1">
      <alignment horizontal="left"/>
    </xf>
    <xf numFmtId="168" fontId="7" fillId="0" borderId="4" xfId="1" applyNumberFormat="1" applyBorder="1"/>
    <xf numFmtId="0" fontId="14" fillId="2" borderId="5" xfId="13" applyFont="1" applyFill="1" applyBorder="1"/>
    <xf numFmtId="14" fontId="14" fillId="2" borderId="3" xfId="13" applyNumberFormat="1" applyFont="1" applyFill="1" applyBorder="1"/>
    <xf numFmtId="168" fontId="7" fillId="0" borderId="6" xfId="1" applyNumberFormat="1" applyBorder="1"/>
    <xf numFmtId="169" fontId="11" fillId="2" borderId="10" xfId="11" applyNumberFormat="1" applyFont="1" applyFill="1" applyBorder="1" applyAlignment="1">
      <alignment horizontal="right"/>
    </xf>
    <xf numFmtId="168" fontId="7" fillId="2" borderId="4" xfId="1" applyNumberFormat="1" applyFill="1" applyBorder="1"/>
    <xf numFmtId="14" fontId="9" fillId="2" borderId="3" xfId="0" applyNumberFormat="1" applyFont="1" applyFill="1" applyBorder="1"/>
    <xf numFmtId="0" fontId="12" fillId="2" borderId="9" xfId="0" applyFont="1" applyFill="1" applyBorder="1" applyAlignment="1">
      <alignment horizontal="left" vertical="center" wrapText="1"/>
    </xf>
    <xf numFmtId="168" fontId="15" fillId="2" borderId="4" xfId="1" applyNumberFormat="1" applyFont="1" applyFill="1" applyBorder="1"/>
    <xf numFmtId="0" fontId="0" fillId="0" borderId="4" xfId="0" applyBorder="1" applyAlignment="1">
      <alignment horizontal="left"/>
    </xf>
    <xf numFmtId="168" fontId="0" fillId="0" borderId="1" xfId="0" applyNumberFormat="1" applyBorder="1"/>
    <xf numFmtId="168" fontId="0" fillId="0" borderId="4" xfId="0" applyNumberFormat="1" applyBorder="1"/>
    <xf numFmtId="0" fontId="0" fillId="0" borderId="1" xfId="0" applyBorder="1" applyAlignment="1">
      <alignment horizontal="left"/>
    </xf>
    <xf numFmtId="0" fontId="0" fillId="0" borderId="1" xfId="0" pivotButton="1" applyBorder="1"/>
    <xf numFmtId="14" fontId="14" fillId="2" borderId="11" xfId="13" applyNumberFormat="1" applyFont="1" applyFill="1" applyBorder="1"/>
    <xf numFmtId="168" fontId="7" fillId="2" borderId="6" xfId="1" applyNumberFormat="1" applyFill="1" applyBorder="1"/>
    <xf numFmtId="168" fontId="15" fillId="2" borderId="6" xfId="1" applyNumberFormat="1" applyFont="1" applyFill="1" applyBorder="1"/>
    <xf numFmtId="0" fontId="0" fillId="0" borderId="1" xfId="0" applyBorder="1"/>
    <xf numFmtId="0" fontId="10" fillId="2" borderId="9" xfId="0" applyFont="1" applyFill="1" applyBorder="1"/>
    <xf numFmtId="0" fontId="0" fillId="0" borderId="2" xfId="0" applyBorder="1"/>
    <xf numFmtId="168" fontId="0" fillId="0" borderId="2" xfId="0" applyNumberFormat="1" applyBorder="1"/>
    <xf numFmtId="168" fontId="0" fillId="0" borderId="9" xfId="0" applyNumberFormat="1" applyBorder="1"/>
    <xf numFmtId="0" fontId="0" fillId="0" borderId="8" xfId="0" applyBorder="1"/>
    <xf numFmtId="168" fontId="0" fillId="0" borderId="10" xfId="0" applyNumberFormat="1" applyBorder="1"/>
    <xf numFmtId="168" fontId="0" fillId="0" borderId="8" xfId="0" applyNumberFormat="1" applyBorder="1"/>
    <xf numFmtId="0" fontId="0" fillId="0" borderId="10" xfId="0" applyBorder="1"/>
    <xf numFmtId="168" fontId="0" fillId="0" borderId="7" xfId="0" applyNumberFormat="1" applyBorder="1"/>
    <xf numFmtId="168" fontId="0" fillId="0" borderId="12" xfId="0" applyNumberFormat="1" applyBorder="1"/>
    <xf numFmtId="168" fontId="0" fillId="0" borderId="13" xfId="0" applyNumberFormat="1" applyBorder="1"/>
    <xf numFmtId="0" fontId="14" fillId="2" borderId="15" xfId="13" applyFont="1" applyFill="1" applyBorder="1"/>
    <xf numFmtId="168" fontId="15" fillId="2" borderId="9" xfId="1" applyNumberFormat="1" applyFont="1" applyFill="1" applyBorder="1"/>
    <xf numFmtId="14" fontId="9" fillId="2" borderId="11" xfId="0" applyNumberFormat="1" applyFont="1" applyFill="1" applyBorder="1"/>
    <xf numFmtId="0" fontId="9" fillId="2" borderId="15" xfId="0" applyFont="1" applyFill="1" applyBorder="1" applyAlignment="1">
      <alignment horizontal="left" wrapText="1"/>
    </xf>
    <xf numFmtId="168" fontId="7" fillId="2" borderId="14" xfId="1" applyNumberFormat="1" applyFill="1" applyBorder="1"/>
  </cellXfs>
  <cellStyles count="14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Normal 4" xfId="6" xr:uid="{00000000-0005-0000-0000-000008000000}"/>
    <cellStyle name="Normal 5" xfId="8" xr:uid="{00000000-0005-0000-0000-000009000000}"/>
    <cellStyle name="Normal 6" xfId="10" xr:uid="{00000000-0005-0000-0000-00000A000000}"/>
    <cellStyle name="Normal 7" xfId="12" xr:uid="{00000000-0005-0000-0000-00000B000000}"/>
    <cellStyle name="Normal 8" xfId="13" xr:uid="{00000000-0005-0000-0000-00000C000000}"/>
    <cellStyle name="Normal_Total expenses by date 2" xfId="11" xr:uid="{00000000-0005-0000-0000-00000D000000}"/>
  </cellStyles>
  <dxfs count="84"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086.794466550928" createdVersion="8" refreshedVersion="8" minRefreshableVersion="3" recordCount="50" xr:uid="{53C6814B-D4B8-41F7-8209-37D66E7C6D3D}">
  <cacheSource type="worksheet">
    <worksheetSource ref="A1:G44" sheet="Data 28,02,26"/>
  </cacheSource>
  <cacheFields count="13">
    <cacheField name="Date" numFmtId="14">
      <sharedItems containsSemiMixedTypes="0" containsNonDate="0" containsDate="1" containsString="0" minDate="2026-02-02T00:00:00" maxDate="2026-03-01T00:00:00"/>
    </cacheField>
    <cacheField name="Details" numFmtId="0">
      <sharedItems/>
    </cacheField>
    <cacheField name="Type de dépenses" numFmtId="0">
      <sharedItems count="24">
        <s v="Telephone"/>
        <s v="Training"/>
        <s v="Bank Fees"/>
        <s v="Rent &amp; Utilities"/>
        <s v="Publications"/>
        <s v="Office Materials"/>
        <s v="Transport"/>
        <s v="Personnel"/>
        <s v="Internet"/>
        <s v="Travel Subsistence"/>
        <s v="Equipment" u="1"/>
        <s v="Travel Expenses" u="1"/>
        <s v="Bonus to media officier" u="1"/>
        <s v="Lawyer Fees" u="1"/>
        <s v="Trust Building" u="1"/>
        <s v="Transfer Fees" u="1"/>
        <s v="Bonus" u="1"/>
        <s v="Services" u="1"/>
        <s v="Flight" u="1"/>
        <s v="Investigation Materials" u="1"/>
        <s v="Website and software" u="1"/>
        <s v="Operation materials" u="1"/>
        <s v="Office Matrerials" u="1"/>
        <s v="Jail visit" u="1"/>
      </sharedItems>
    </cacheField>
    <cacheField name="Departement" numFmtId="0">
      <sharedItems count="7">
        <s v="Legal"/>
        <s v="Media"/>
        <s v="Investigation"/>
        <s v="Team Building"/>
        <s v="Office"/>
        <s v="Management"/>
        <s v="Operation" u="1"/>
      </sharedItems>
    </cacheField>
    <cacheField name="Montant dépensé" numFmtId="168">
      <sharedItems containsSemiMixedTypes="0" containsString="0" containsNumber="1" containsInteger="1" minValue="503" maxValue="123320"/>
    </cacheField>
    <cacheField name="Dépenses en $" numFmtId="4">
      <sharedItems containsSemiMixedTypes="0" containsString="0" containsNumber="1" minValue="0.90509628666842834" maxValue="221.90153891043852"/>
    </cacheField>
    <cacheField name="Taux de change en $" numFmtId="0">
      <sharedItems containsSemiMixedTypes="0" containsString="0" containsNumber="1" minValue="555.74197730000003" maxValue="555.74197730000003"/>
    </cacheField>
    <cacheField name="Nom" numFmtId="0">
      <sharedItems count="17">
        <s v="NDOYE"/>
        <s v="DIEYE"/>
        <s v="GUEYE"/>
        <s v="E30"/>
        <s v="E32"/>
        <s v="T1"/>
        <s v="T2"/>
        <s v="T3"/>
        <s v="SGBS"/>
        <s v="Souaibou"/>
        <s v="Khaly"/>
        <s v="E12"/>
        <s v="Bassirou"/>
        <s v="Cécile"/>
        <s v="Yacine"/>
        <s v="Antonia" u="1"/>
        <s v="DIABY" u="1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d v="2026-02-02T00:00:00"/>
    <s v="Achat de sedddo de la semaine du 02 au 06 janvier 2026, NDOYE"/>
    <x v="0"/>
    <x v="0"/>
    <n v="2500"/>
    <n v="4.4984904903997434"/>
    <n v="555.74197730000003"/>
    <x v="0"/>
    <s v="CA-2026-02-01"/>
    <s v="Eagle Sénégal"/>
    <s v="Wildcat 2025"/>
    <s v="Sénégal"/>
    <m/>
  </r>
  <r>
    <d v="2026-02-02T00:00:00"/>
    <s v="Achat de sedddo de la semaine du 02 au 06 janvier 2026, DIEYE"/>
    <x v="0"/>
    <x v="0"/>
    <n v="2500"/>
    <n v="4.4984904903997434"/>
    <n v="555.74197730000003"/>
    <x v="1"/>
    <s v="CA-2026-02-01"/>
    <s v="Eagle Sénégal"/>
    <s v="Wildcat 2025"/>
    <s v="Sénégal"/>
    <m/>
  </r>
  <r>
    <d v="2026-02-02T00:00:00"/>
    <s v="Achat de sedddo de la semaine du 02 au 06 janvier 2026, GUEYE"/>
    <x v="0"/>
    <x v="1"/>
    <n v="2500"/>
    <n v="4.4984904903997434"/>
    <n v="555.74197730000003"/>
    <x v="2"/>
    <s v="CA-2026-02-01"/>
    <s v="Eagle Sénégal"/>
    <s v="Wildcat 2025"/>
    <s v="Sénégal"/>
    <m/>
  </r>
  <r>
    <d v="2026-02-02T00:00:00"/>
    <s v="Achat de sedddo de la semaine du 02 au 06 janvier 2026, E30"/>
    <x v="0"/>
    <x v="2"/>
    <n v="4000"/>
    <n v="7.1975847846395888"/>
    <n v="555.74197730000003"/>
    <x v="3"/>
    <s v="CA-2026-02-01"/>
    <s v="Eagle Sénégal"/>
    <s v="Wildcat 2025"/>
    <s v="Sénégal"/>
    <m/>
  </r>
  <r>
    <d v="2026-02-02T00:00:00"/>
    <s v="Achat de sedddo de la semaine du 02 au 06 janvier 2026, E32"/>
    <x v="0"/>
    <x v="2"/>
    <n v="2500"/>
    <n v="4.4984904903997434"/>
    <n v="555.74197730000003"/>
    <x v="4"/>
    <s v="CA-2026-02-01"/>
    <s v="Eagle Sénégal"/>
    <s v="Wildcat 2025"/>
    <s v="Sénégal"/>
    <m/>
  </r>
  <r>
    <d v="2026-02-02T00:00:00"/>
    <s v="Achat de sedddo de la semaine du 02 au 06 janvier 2026, T1"/>
    <x v="0"/>
    <x v="2"/>
    <n v="4000"/>
    <n v="7.1975847846395888"/>
    <n v="555.74197730000003"/>
    <x v="5"/>
    <s v="CA-2026-02-01"/>
    <s v="Eagle Sénégal"/>
    <s v="Wildcat 2025"/>
    <s v="Sénégal"/>
    <m/>
  </r>
  <r>
    <d v="2026-02-02T00:00:00"/>
    <s v="Achat de sedddo de la semaine du 02 au 06 janvier 2026, T2"/>
    <x v="0"/>
    <x v="2"/>
    <n v="4000"/>
    <n v="7.1975847846395888"/>
    <n v="555.74197730000003"/>
    <x v="6"/>
    <s v="CA-2026-02-01"/>
    <s v="Eagle Sénégal"/>
    <s v="Wildcat 2025"/>
    <s v="Sénégal"/>
    <m/>
  </r>
  <r>
    <d v="2026-02-02T00:00:00"/>
    <s v="Achat de sedddo de la semaine du 02 au 06 janvier 2026, T3"/>
    <x v="0"/>
    <x v="2"/>
    <n v="4000"/>
    <n v="7.1975847846395888"/>
    <n v="555.74197730000003"/>
    <x v="7"/>
    <s v="CA-2026-02-01"/>
    <s v="Eagle Sénégal"/>
    <s v="Wildcat 2025"/>
    <s v="Sénégal"/>
    <m/>
  </r>
  <r>
    <d v="2026-02-02T00:00:00"/>
    <s v="Paiement de la formation d'anglais de Cécile"/>
    <x v="1"/>
    <x v="3"/>
    <n v="123320"/>
    <n v="221.90153891043852"/>
    <n v="555.74197730000003"/>
    <x v="8"/>
    <s v="BQ-26-02-01"/>
    <s v="Eagle Sénégal"/>
    <s v="Wildcat 2025"/>
    <s v="Sénégal"/>
    <m/>
  </r>
  <r>
    <d v="2026-02-02T00:00:00"/>
    <s v="Frais bancaire sur paiement de la formation de Cécile"/>
    <x v="2"/>
    <x v="4"/>
    <n v="2165"/>
    <n v="3.8956927646861774"/>
    <n v="555.74197730000003"/>
    <x v="8"/>
    <s v="BQ-26-02-02"/>
    <s v="Eagle Sénégal"/>
    <s v="Wildcat 2025"/>
    <s v="Sénégal"/>
    <m/>
  </r>
  <r>
    <d v="2026-02-03T00:00:00"/>
    <s v="Paiement des frais d'évacuation des ordure du bureau"/>
    <x v="3"/>
    <x v="4"/>
    <n v="5000"/>
    <n v="8.9969809807994867"/>
    <n v="555.74197730000003"/>
    <x v="9"/>
    <s v="CA-2026-02-02"/>
    <s v="Eagle Sénégal"/>
    <s v="Wildcat 2025"/>
    <s v="Sénégal"/>
    <m/>
  </r>
  <r>
    <d v="2026-02-03T00:00:00"/>
    <s v="Impression de 08 rapports, formation, opération"/>
    <x v="4"/>
    <x v="4"/>
    <n v="42500"/>
    <n v="76.474338336795626"/>
    <n v="555.74197730000003"/>
    <x v="9"/>
    <s v="CA-2026-02-03"/>
    <s v="Eagle Sénégal"/>
    <s v="Wildcat 2025"/>
    <s v="Sénégal"/>
    <m/>
  </r>
  <r>
    <d v="2026-02-03T00:00:00"/>
    <s v="Achat de 02 cartouche noirs 305"/>
    <x v="5"/>
    <x v="4"/>
    <n v="26723"/>
    <n v="48.085264549980934"/>
    <n v="555.74197730000003"/>
    <x v="9"/>
    <s v="CA-2026-02-04"/>
    <s v="Eagle Sénégal"/>
    <s v="Wildcat 2025"/>
    <s v="Sénégal"/>
    <m/>
  </r>
  <r>
    <d v="2026-02-06T00:00:00"/>
    <s v="Achat de gasoil pour les déplacements de la coordinatrice"/>
    <x v="6"/>
    <x v="5"/>
    <n v="15000"/>
    <n v="26.990942942398458"/>
    <n v="555.74197730000003"/>
    <x v="10"/>
    <s v="CA-2026-02-05"/>
    <s v="Eagle Sénégal"/>
    <s v="Wildcat 2025"/>
    <s v="Sénégal"/>
    <m/>
  </r>
  <r>
    <d v="2026-02-09T00:00:00"/>
    <s v="Achat de seddo de la semaine du 09 au 13 janvier 2026, NDOYE"/>
    <x v="0"/>
    <x v="0"/>
    <n v="2500"/>
    <n v="4.4984904903997434"/>
    <n v="555.74197730000003"/>
    <x v="0"/>
    <s v="CA-2026-02-06"/>
    <s v="Eagle Sénégal"/>
    <s v="Wildcat 2025"/>
    <s v="Sénégal"/>
    <m/>
  </r>
  <r>
    <d v="2026-02-09T00:00:00"/>
    <s v="Achat de seddo de la semaine du 09 au 13 janvier 2026, DIEYE"/>
    <x v="0"/>
    <x v="0"/>
    <n v="2500"/>
    <n v="4.4984904903997434"/>
    <n v="555.74197730000003"/>
    <x v="1"/>
    <s v="CA-2026-02-06"/>
    <s v="Eagle Sénégal"/>
    <s v="Wildcat 2025"/>
    <s v="Sénégal"/>
    <m/>
  </r>
  <r>
    <d v="2026-02-09T00:00:00"/>
    <s v="Achat de seddo de la semaine du 09 au 13 janvier 2026, GUEYE"/>
    <x v="0"/>
    <x v="1"/>
    <n v="2500"/>
    <n v="4.4984904903997434"/>
    <n v="555.74197730000003"/>
    <x v="2"/>
    <s v="CA-2026-02-06"/>
    <s v="Eagle Sénégal"/>
    <s v="Wildcat 2025"/>
    <s v="Sénégal"/>
    <m/>
  </r>
  <r>
    <d v="2026-02-09T00:00:00"/>
    <s v="Achat de seddo de la semaine du 09 au 13 janvier 2026, E30"/>
    <x v="0"/>
    <x v="2"/>
    <n v="4000"/>
    <n v="7.1975847846395888"/>
    <n v="555.74197730000003"/>
    <x v="3"/>
    <s v="CA-2026-02-06"/>
    <s v="Eagle Sénégal"/>
    <s v="Wildcat 2025"/>
    <s v="Sénégal"/>
    <m/>
  </r>
  <r>
    <d v="2026-02-09T00:00:00"/>
    <s v="Achat de seddo de la semaine du 09 au 13 janvier 2026, E32"/>
    <x v="0"/>
    <x v="2"/>
    <n v="2500"/>
    <n v="4.4984904903997434"/>
    <n v="555.74197730000003"/>
    <x v="4"/>
    <s v="CA-2026-02-06"/>
    <s v="Eagle Sénégal"/>
    <s v="Wildcat 2025"/>
    <s v="Sénégal"/>
    <m/>
  </r>
  <r>
    <d v="2026-02-09T00:00:00"/>
    <s v="Achat de seddo de la semaine du 09 au 13 janvier 2026, T1"/>
    <x v="0"/>
    <x v="2"/>
    <n v="4000"/>
    <n v="7.1975847846395888"/>
    <n v="555.74197730000003"/>
    <x v="5"/>
    <s v="CA-2026-02-06"/>
    <s v="Eagle Sénégal"/>
    <s v="Wildcat 2025"/>
    <s v="Sénégal"/>
    <m/>
  </r>
  <r>
    <d v="2026-02-09T00:00:00"/>
    <s v="Achat de seddo de la semaine du 09 au 13 janvier 2026, T2"/>
    <x v="0"/>
    <x v="2"/>
    <n v="4000"/>
    <n v="7.1975847846395888"/>
    <n v="555.74197730000003"/>
    <x v="6"/>
    <s v="CA-2026-02-06"/>
    <s v="Eagle Sénégal"/>
    <s v="Wildcat 2025"/>
    <s v="Sénégal"/>
    <m/>
  </r>
  <r>
    <d v="2026-02-09T00:00:00"/>
    <s v="Achat de seddo de la semaine du 09 au 13 janvier 2026, T3"/>
    <x v="0"/>
    <x v="2"/>
    <n v="4000"/>
    <n v="7.1975847846395888"/>
    <n v="555.74197730000003"/>
    <x v="7"/>
    <s v="CA-2026-02-06"/>
    <s v="Eagle Sénégal"/>
    <s v="Wildcat 2025"/>
    <s v="Sénégal"/>
    <m/>
  </r>
  <r>
    <d v="2026-02-09T00:00:00"/>
    <s v="Avance sur salaire du mois de janvier 2026, E12"/>
    <x v="7"/>
    <x v="2"/>
    <n v="10000"/>
    <n v="17.993961961598973"/>
    <n v="555.74197730000003"/>
    <x v="11"/>
    <s v="CA-2026-02-07"/>
    <s v="Eagle Sénégal"/>
    <s v="Wildcat 2025"/>
    <s v="Sénégal"/>
    <m/>
  </r>
  <r>
    <d v="2026-02-09T00:00:00"/>
    <s v="Avance sur salaire du mois de janvier 2026, E32"/>
    <x v="7"/>
    <x v="2"/>
    <n v="10000"/>
    <n v="17.993961961598973"/>
    <n v="555.74197730000003"/>
    <x v="4"/>
    <s v="CA-2026-02-08"/>
    <s v="Eagle Sénégal"/>
    <s v="Wildcat 2025"/>
    <s v="Sénégal"/>
    <m/>
  </r>
  <r>
    <d v="2026-02-09T00:00:00"/>
    <s v="Avance sur salaire du mois de janvier 2026, NDOYE"/>
    <x v="7"/>
    <x v="0"/>
    <n v="10000"/>
    <n v="17.993961961598973"/>
    <n v="555.74197730000003"/>
    <x v="0"/>
    <s v="CA-2026-02-09"/>
    <s v="Eagle Sénégal"/>
    <s v="Wildcat 2025"/>
    <s v="Sénégal"/>
    <m/>
  </r>
  <r>
    <d v="2026-02-09T00:00:00"/>
    <s v="Avance sur salaire du mois de janvier 2026, DIEYE"/>
    <x v="7"/>
    <x v="0"/>
    <n v="10000"/>
    <n v="17.993961961598973"/>
    <n v="555.74197730000003"/>
    <x v="1"/>
    <s v="CA-2026-02-10"/>
    <s v="Eagle Sénégal"/>
    <s v="Wildcat 2025"/>
    <s v="Sénégal"/>
    <m/>
  </r>
  <r>
    <d v="2026-02-09T00:00:00"/>
    <s v="Avance sur salaire du mois de janvier 2026, Bassirou"/>
    <x v="7"/>
    <x v="5"/>
    <n v="10000"/>
    <n v="17.993961961598973"/>
    <n v="555.74197730000003"/>
    <x v="12"/>
    <s v="CA-2026-02-11"/>
    <s v="Eagle Sénégal"/>
    <s v="Wildcat 2025"/>
    <s v="Sénégal"/>
    <m/>
  </r>
  <r>
    <d v="2026-02-10T00:00:00"/>
    <s v="Taxe bancaire TT janvier 2026"/>
    <x v="2"/>
    <x v="4"/>
    <n v="503"/>
    <n v="0.90509628666842834"/>
    <n v="555.74197730000003"/>
    <x v="8"/>
    <s v="BQ-26-02-03"/>
    <s v="Eagle Sénégal"/>
    <s v="Wildcat 2025"/>
    <s v="Sénégal"/>
    <m/>
  </r>
  <r>
    <d v="2026-02-10T00:00:00"/>
    <s v="Avance sur salaire du mois de janvier 2026, E30"/>
    <x v="7"/>
    <x v="2"/>
    <n v="5000"/>
    <n v="8.9969809807994867"/>
    <n v="555.74197730000003"/>
    <x v="3"/>
    <s v="CA-2026-02-12"/>
    <s v="Eagle Sénégal"/>
    <s v="Wildcat 2025"/>
    <s v="Sénégal"/>
    <m/>
  </r>
  <r>
    <d v="2026-02-10T00:00:00"/>
    <s v="Avance sur salaire du mois de janvier 2026, T2"/>
    <x v="7"/>
    <x v="2"/>
    <n v="5000"/>
    <n v="8.9969809807994867"/>
    <n v="555.74197730000003"/>
    <x v="6"/>
    <s v="CA-2026-02-13"/>
    <s v="Eagle Sénégal"/>
    <s v="Wildcat 2025"/>
    <s v="Sénégal"/>
    <m/>
  </r>
  <r>
    <d v="2026-02-12T00:00:00"/>
    <s v="Paiement de la facture d'internet du mois de janvier 2026"/>
    <x v="8"/>
    <x v="4"/>
    <n v="48700"/>
    <n v="87.630594752986994"/>
    <n v="555.74197730000003"/>
    <x v="9"/>
    <s v="CA-2026-02-14"/>
    <s v="Eagle Sénégal"/>
    <s v="Wildcat 2025"/>
    <s v="Sénégal"/>
    <m/>
  </r>
  <r>
    <d v="2026-02-13T00:00:00"/>
    <s v="Paiement de la facture de Sen Eau"/>
    <x v="3"/>
    <x v="4"/>
    <n v="53579"/>
    <n v="96.409848794051129"/>
    <n v="555.74197730000003"/>
    <x v="12"/>
    <s v="CA-2026-02-15"/>
    <s v="Eagle Sénégal"/>
    <s v="Wildcat 2025"/>
    <s v="Sénégal"/>
    <m/>
  </r>
  <r>
    <d v="2026-02-17T00:00:00"/>
    <s v="Achat d'électricité woyofal"/>
    <x v="3"/>
    <x v="4"/>
    <n v="100000"/>
    <n v="179.93961961598973"/>
    <n v="555.74197730000003"/>
    <x v="12"/>
    <s v="CA-2026-02-16"/>
    <s v="Eagle Sénégal"/>
    <s v="Wildcat 2025"/>
    <s v="Sénégal"/>
    <m/>
  </r>
  <r>
    <d v="2026-02-18T00:00:00"/>
    <s v="Panier repas de la journée du 18 février 2026, E12"/>
    <x v="9"/>
    <x v="2"/>
    <n v="5000"/>
    <n v="8.9969809807994867"/>
    <n v="555.74197730000003"/>
    <x v="11"/>
    <s v="CA-2026-02-17"/>
    <s v="Eagle Sénégal"/>
    <s v="Wildcat 2025"/>
    <s v="Sénégal"/>
    <m/>
  </r>
  <r>
    <d v="2026-02-19T00:00:00"/>
    <s v="Achat de crédit mensuel, Bassirou"/>
    <x v="0"/>
    <x v="5"/>
    <n v="15000"/>
    <n v="26.990942942398458"/>
    <n v="555.74197730000003"/>
    <x v="12"/>
    <s v="CA-2026-02-18"/>
    <s v="Eagle Sénégal"/>
    <s v="Wildcat 2025"/>
    <s v="Sénégal"/>
    <m/>
  </r>
  <r>
    <d v="2026-02-19T00:00:00"/>
    <s v="Achat de crédit mensuel, Cécile"/>
    <x v="0"/>
    <x v="5"/>
    <n v="15000"/>
    <n v="26.990942942398458"/>
    <n v="555.74197730000003"/>
    <x v="13"/>
    <s v="CA-2026-02-19"/>
    <s v="Eagle Sénégal"/>
    <s v="Wildcat 2025"/>
    <s v="Sénégal"/>
    <m/>
  </r>
  <r>
    <d v="2026-02-19T00:00:00"/>
    <s v="Achat de crédit mensuel, Souaibou"/>
    <x v="0"/>
    <x v="4"/>
    <n v="15000"/>
    <n v="26.990942942398458"/>
    <n v="555.74197730000003"/>
    <x v="9"/>
    <s v="CA-2026-02-20"/>
    <s v="Eagle Sénégal"/>
    <s v="Wildcat 2025"/>
    <s v="Sénégal"/>
    <m/>
  </r>
  <r>
    <d v="2026-02-23T00:00:00"/>
    <s v="Frais bancaire paiement effectué par Cécile"/>
    <x v="2"/>
    <x v="4"/>
    <n v="1755"/>
    <n v="3.1579403242606197"/>
    <n v="555.74197730000003"/>
    <x v="8"/>
    <s v="BQ-26-02-06"/>
    <s v="Eagle Sénégal"/>
    <s v="Wildcat 2025"/>
    <s v="Sénégal"/>
    <m/>
  </r>
  <r>
    <d v="2026-02-27T00:00:00"/>
    <s v="Abonnement Standard IBE"/>
    <x v="2"/>
    <x v="4"/>
    <n v="11700"/>
    <n v="21.052935495070798"/>
    <n v="555.74197730000003"/>
    <x v="8"/>
    <s v="BQ-26-02-07"/>
    <s v="Eagle Sénégal"/>
    <s v="Wildcat 2025"/>
    <s v="Sénégal"/>
    <m/>
  </r>
  <r>
    <d v="2026-02-28T00:00:00"/>
    <s v="Transport mensuel février 2026, Souaibou"/>
    <x v="6"/>
    <x v="4"/>
    <n v="12000"/>
    <n v="21.592754353918767"/>
    <n v="555.74197730000003"/>
    <x v="9"/>
    <s v="CA-2026-02-21"/>
    <s v="Eagle Sénégal"/>
    <s v="Wildcat 2025"/>
    <s v="Sénégal"/>
    <m/>
  </r>
  <r>
    <d v="2026-02-28T00:00:00"/>
    <s v="Transport mensuel février 2026, NDOYE"/>
    <x v="6"/>
    <x v="0"/>
    <n v="7000"/>
    <n v="12.595773373119281"/>
    <n v="555.74197730000003"/>
    <x v="0"/>
    <s v="CA-2026-02-22"/>
    <s v="Eagle Sénégal"/>
    <s v="Wildcat 2025"/>
    <s v="Sénégal"/>
    <m/>
  </r>
  <r>
    <d v="2026-02-28T00:00:00"/>
    <s v="Transport mensuel février 2026, GUEYE"/>
    <x v="6"/>
    <x v="1"/>
    <n v="3500"/>
    <n v="6.2978866865596403"/>
    <n v="555.74197730000003"/>
    <x v="2"/>
    <s v="CA-2026-02-23"/>
    <s v="Eagle Sénégal"/>
    <s v="Wildcat 2025"/>
    <s v="Sénégal"/>
    <m/>
  </r>
  <r>
    <d v="2026-02-28T00:00:00"/>
    <s v="Transport mensuel février 2026, E12"/>
    <x v="6"/>
    <x v="2"/>
    <n v="18000"/>
    <n v="32.389131530878153"/>
    <n v="555.74197730000003"/>
    <x v="11"/>
    <s v="CA-2026-02-24"/>
    <s v="Eagle Sénégal"/>
    <s v="Wildcat 2025"/>
    <s v="Sénégal"/>
    <m/>
  </r>
  <r>
    <d v="2026-02-28T00:00:00"/>
    <s v="Transport mensuel février 2026, E30"/>
    <x v="6"/>
    <x v="2"/>
    <n v="16700"/>
    <n v="30.049916475870283"/>
    <n v="555.74197730000003"/>
    <x v="3"/>
    <s v="CA-2026-02-25"/>
    <s v="Eagle Sénégal"/>
    <s v="Wildcat 2025"/>
    <s v="Sénégal"/>
    <m/>
  </r>
  <r>
    <d v="2026-02-28T00:00:00"/>
    <s v="Transport mensuel février 2026, T1"/>
    <x v="6"/>
    <x v="2"/>
    <n v="16500"/>
    <n v="29.690037236638304"/>
    <n v="555.74197730000003"/>
    <x v="5"/>
    <s v="CA-2026-02-26"/>
    <s v="Eagle Sénégal"/>
    <s v="Wildcat 2025"/>
    <s v="Sénégal"/>
    <m/>
  </r>
  <r>
    <d v="2026-02-28T00:00:00"/>
    <s v="Transport mensuel février 2026, T2"/>
    <x v="6"/>
    <x v="2"/>
    <n v="16700"/>
    <n v="30.049916475870283"/>
    <n v="555.74197730000003"/>
    <x v="6"/>
    <s v="CA-2026-02-27"/>
    <s v="Eagle Sénégal"/>
    <s v="Wildcat 2025"/>
    <s v="Sénégal"/>
    <m/>
  </r>
  <r>
    <d v="2026-02-28T00:00:00"/>
    <s v="Transport mensuel février 2026, T3"/>
    <x v="6"/>
    <x v="2"/>
    <n v="7000"/>
    <n v="12.595773373119281"/>
    <n v="555.74197730000003"/>
    <x v="7"/>
    <s v="CA-2026-02-28"/>
    <s v="Eagle Sénégal"/>
    <s v="Wildcat 2025"/>
    <s v="Sénégal"/>
    <m/>
  </r>
  <r>
    <d v="2026-02-28T00:00:00"/>
    <s v="Transport mensuel février 2026, Khaly"/>
    <x v="6"/>
    <x v="4"/>
    <n v="16000"/>
    <n v="28.790339138558355"/>
    <n v="555.74197730000003"/>
    <x v="10"/>
    <s v="CA-2026-02-29"/>
    <s v="Eagle Sénégal"/>
    <s v="Wildcat 2025"/>
    <s v="Sénégal"/>
    <m/>
  </r>
  <r>
    <d v="2026-02-28T00:00:00"/>
    <s v="Transport mensuel février 2026, yacine"/>
    <x v="6"/>
    <x v="4"/>
    <n v="16000"/>
    <n v="28.790339138558355"/>
    <n v="555.74197730000003"/>
    <x v="14"/>
    <s v="CA-2026-02-30"/>
    <s v="Eagle Sénégal"/>
    <s v="Wildcat 2025"/>
    <s v="Sénégal"/>
    <m/>
  </r>
  <r>
    <d v="2026-02-28T00:00:00"/>
    <s v="Agios du mois de février 2026"/>
    <x v="2"/>
    <x v="4"/>
    <n v="20475"/>
    <n v="36.842637116373893"/>
    <n v="555.74197730000003"/>
    <x v="8"/>
    <s v="BQ-26-02-08"/>
    <s v="Eagle Sénégal"/>
    <s v="Wildcat 2025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EC05B5-E632-4B70-9459-D2916E338CAC}" name="Tableau croisé dynamique5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11" firstHeaderRow="1" firstDataRow="2" firstDataCol="1"/>
  <pivotFields count="13">
    <pivotField numFmtId="14" showAll="0"/>
    <pivotField showAll="0"/>
    <pivotField axis="axisCol" showAll="0">
      <items count="25">
        <item x="2"/>
        <item m="1" x="16"/>
        <item m="1" x="12"/>
        <item m="1" x="10"/>
        <item m="1" x="18"/>
        <item x="8"/>
        <item m="1" x="19"/>
        <item m="1" x="23"/>
        <item m="1" x="13"/>
        <item m="1" x="22"/>
        <item m="1" x="21"/>
        <item x="7"/>
        <item x="4"/>
        <item x="3"/>
        <item m="1" x="17"/>
        <item x="0"/>
        <item x="1"/>
        <item m="1" x="15"/>
        <item x="6"/>
        <item x="9"/>
        <item m="1" x="14"/>
        <item x="5"/>
        <item m="1" x="20"/>
        <item m="1" x="11"/>
        <item t="default"/>
      </items>
    </pivotField>
    <pivotField axis="axisRow" showAll="0">
      <items count="8">
        <item x="2"/>
        <item x="0"/>
        <item x="5"/>
        <item x="1"/>
        <item x="4"/>
        <item m="1" x="6"/>
        <item x="3"/>
        <item t="default"/>
      </items>
    </pivotField>
    <pivotField dataField="1" numFmtId="168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Fields count="1">
    <field x="2"/>
  </colFields>
  <colItems count="11">
    <i>
      <x/>
    </i>
    <i>
      <x v="5"/>
    </i>
    <i>
      <x v="11"/>
    </i>
    <i>
      <x v="12"/>
    </i>
    <i>
      <x v="13"/>
    </i>
    <i>
      <x v="15"/>
    </i>
    <i>
      <x v="16"/>
    </i>
    <i>
      <x v="18"/>
    </i>
    <i>
      <x v="19"/>
    </i>
    <i>
      <x v="21"/>
    </i>
    <i t="grand">
      <x/>
    </i>
  </colItems>
  <dataFields count="1">
    <dataField name="Somme de Montant dépensé" fld="4" baseField="0" baseItem="0" numFmtId="168"/>
  </dataFields>
  <formats count="84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2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3" type="button" dataOnly="0" labelOnly="1" outline="0" axis="axisRow" fieldPosition="0"/>
    </format>
    <format dxfId="77">
      <pivotArea dataOnly="0" labelOnly="1" grandRow="1" outline="0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Col="1" outline="0" fieldPosition="0"/>
    </format>
    <format dxfId="74">
      <pivotArea dataOnly="0" labelOnly="1" grandRow="1" outline="0" fieldPosition="0"/>
    </format>
    <format dxfId="7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72">
      <pivotArea dataOnly="0" labelOnly="1" fieldPosition="0">
        <references count="1">
          <reference field="2" count="1">
            <x v="1"/>
          </reference>
        </references>
      </pivotArea>
    </format>
    <format dxfId="71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70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69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68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67">
      <pivotArea type="topRight" dataOnly="0" labelOnly="1" outline="0" offset="I1" fieldPosition="0"/>
    </format>
    <format dxfId="66">
      <pivotArea dataOnly="0" labelOnly="1" fieldPosition="0">
        <references count="1">
          <reference field="2" count="1">
            <x v="9"/>
          </reference>
        </references>
      </pivotArea>
    </format>
    <format dxfId="65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64">
      <pivotArea type="topRight" dataOnly="0" labelOnly="1" outline="0" offset="K1" fieldPosition="0"/>
    </format>
    <format dxfId="63">
      <pivotArea dataOnly="0" labelOnly="1" fieldPosition="0">
        <references count="1">
          <reference field="2" count="1">
            <x v="11"/>
          </reference>
        </references>
      </pivotArea>
    </format>
    <format dxfId="62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61">
      <pivotArea outline="0" collapsedLevelsAreSubtotals="1" fieldPosition="0">
        <references count="1">
          <reference field="2" count="1" selected="0">
            <x v="15"/>
          </reference>
        </references>
      </pivotArea>
    </format>
    <format dxfId="60">
      <pivotArea type="topRight" dataOnly="0" labelOnly="1" outline="0" offset="O1" fieldPosition="0"/>
    </format>
    <format dxfId="59">
      <pivotArea dataOnly="0" labelOnly="1" fieldPosition="0">
        <references count="1">
          <reference field="2" count="1">
            <x v="15"/>
          </reference>
        </references>
      </pivotArea>
    </format>
    <format dxfId="58">
      <pivotArea outline="0" collapsedLevelsAreSubtotals="1" fieldPosition="0">
        <references count="1">
          <reference field="2" count="1" selected="0">
            <x v="17"/>
          </reference>
        </references>
      </pivotArea>
    </format>
    <format dxfId="57">
      <pivotArea outline="0" collapsedLevelsAreSubtotals="1" fieldPosition="0">
        <references count="1">
          <reference field="2" count="1" selected="0">
            <x v="19"/>
          </reference>
        </references>
      </pivotArea>
    </format>
    <format dxfId="56">
      <pivotArea type="topRight" dataOnly="0" labelOnly="1" outline="0" offset="S1" fieldPosition="0"/>
    </format>
    <format dxfId="55">
      <pivotArea dataOnly="0" labelOnly="1" fieldPosition="0">
        <references count="1">
          <reference field="2" count="1">
            <x v="19"/>
          </reference>
        </references>
      </pivotArea>
    </format>
    <format dxfId="54">
      <pivotArea grandCol="1" outline="0" collapsedLevelsAreSubtotals="1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collapsedLevelsAreSubtotals="1" fieldPosition="0">
        <references count="2">
          <reference field="2" count="0" selected="0"/>
          <reference field="3" count="0"/>
        </references>
      </pivotArea>
    </format>
    <format dxfId="50">
      <pivotArea dataOnly="0" labelOnly="1" fieldPosition="0">
        <references count="1">
          <reference field="3" count="0"/>
        </references>
      </pivotArea>
    </format>
    <format dxfId="49">
      <pivotArea field="3" grandCol="1" collapsedLevelsAreSubtotals="1" axis="axisRow" fieldPosition="0">
        <references count="1">
          <reference field="3" count="0"/>
        </references>
      </pivotArea>
    </format>
    <format dxfId="48">
      <pivotArea field="3" grandCol="1" collapsedLevelsAreSubtotals="1" axis="axisRow" fieldPosition="0">
        <references count="1">
          <reference field="3" count="0"/>
        </references>
      </pivotArea>
    </format>
    <format dxfId="47">
      <pivotArea type="topRight" dataOnly="0" labelOnly="1" outline="0" offset="U1" fieldPosition="0"/>
    </format>
    <format dxfId="46">
      <pivotArea dataOnly="0" labelOnly="1" grandCol="1" outline="0" fieldPosition="0"/>
    </format>
    <format dxfId="45">
      <pivotArea type="origin" dataOnly="0" labelOnly="1" outline="0" fieldPosition="0"/>
    </format>
    <format dxfId="44">
      <pivotArea field="2" type="button" dataOnly="0" labelOnly="1" outline="0" axis="axisCol" fieldPosition="0"/>
    </format>
    <format dxfId="43">
      <pivotArea type="topRight" dataOnly="0" labelOnly="1" outline="0" fieldPosition="0"/>
    </format>
    <format dxfId="42">
      <pivotArea field="3" type="button" dataOnly="0" labelOnly="1" outline="0" axis="axisRow" fieldPosition="0"/>
    </format>
    <format dxfId="41">
      <pivotArea dataOnly="0" labelOnly="1" fieldPosition="0">
        <references count="1">
          <reference field="2" count="0"/>
        </references>
      </pivotArea>
    </format>
    <format dxfId="40">
      <pivotArea dataOnly="0" labelOnly="1" grandCol="1" outline="0" fieldPosition="0"/>
    </format>
    <format dxfId="39">
      <pivotArea dataOnly="0" grandRow="1" axis="axisRow" fieldPosition="0"/>
    </format>
    <format dxfId="38">
      <pivotArea type="origin" dataOnly="0" labelOnly="1" outline="0" fieldPosition="0"/>
    </format>
    <format dxfId="37">
      <pivotArea field="3" type="button" dataOnly="0" labelOnly="1" outline="0" axis="axisRow" fieldPosition="0"/>
    </format>
    <format dxfId="36">
      <pivotArea dataOnly="0" labelOnly="1" fieldPosition="0">
        <references count="1">
          <reference field="3" count="0"/>
        </references>
      </pivotArea>
    </format>
    <format dxfId="35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34">
      <pivotArea type="topRight" dataOnly="0" labelOnly="1" outline="0" offset="A1" fieldPosition="0"/>
    </format>
    <format dxfId="33">
      <pivotArea dataOnly="0" labelOnly="1" fieldPosition="0">
        <references count="1">
          <reference field="2" count="1">
            <x v="1"/>
          </reference>
        </references>
      </pivotArea>
    </format>
    <format dxfId="32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31">
      <pivotArea type="topRight" dataOnly="0" labelOnly="1" outline="0" offset="C1" fieldPosition="0"/>
    </format>
    <format dxfId="30">
      <pivotArea dataOnly="0" labelOnly="1" fieldPosition="0">
        <references count="1">
          <reference field="2" count="1">
            <x v="3"/>
          </reference>
        </references>
      </pivotArea>
    </format>
    <format dxfId="29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28">
      <pivotArea type="topRight" dataOnly="0" labelOnly="1" outline="0" offset="E1" fieldPosition="0"/>
    </format>
    <format dxfId="27">
      <pivotArea dataOnly="0" labelOnly="1" fieldPosition="0">
        <references count="1">
          <reference field="2" count="1">
            <x v="5"/>
          </reference>
        </references>
      </pivotArea>
    </format>
    <format dxfId="26">
      <pivotArea collapsedLevelsAreSubtotals="1" fieldPosition="0">
        <references count="2">
          <reference field="2" count="1" selected="0">
            <x v="7"/>
          </reference>
          <reference field="3" count="0"/>
        </references>
      </pivotArea>
    </format>
    <format dxfId="25">
      <pivotArea type="topRight" dataOnly="0" labelOnly="1" outline="0" offset="G1" fieldPosition="0"/>
    </format>
    <format dxfId="24">
      <pivotArea dataOnly="0" labelOnly="1" fieldPosition="0">
        <references count="1">
          <reference field="2" count="1">
            <x v="7"/>
          </reference>
        </references>
      </pivotArea>
    </format>
    <format dxfId="23">
      <pivotArea collapsedLevelsAreSubtotals="1" fieldPosition="0">
        <references count="2">
          <reference field="2" count="1" selected="0">
            <x v="20"/>
          </reference>
          <reference field="3" count="0"/>
        </references>
      </pivotArea>
    </format>
    <format dxfId="22">
      <pivotArea type="topRight" dataOnly="0" labelOnly="1" outline="0" offset="T1" fieldPosition="0"/>
    </format>
    <format dxfId="21">
      <pivotArea dataOnly="0" labelOnly="1" fieldPosition="0">
        <references count="1">
          <reference field="2" count="1">
            <x v="20"/>
          </reference>
        </references>
      </pivotArea>
    </format>
    <format dxfId="20">
      <pivotArea collapsedLevelsAreSubtotals="1" fieldPosition="0">
        <references count="2">
          <reference field="2" count="1" selected="0">
            <x v="19"/>
          </reference>
          <reference field="3" count="0"/>
        </references>
      </pivotArea>
    </format>
    <format dxfId="19">
      <pivotArea type="topRight" dataOnly="0" labelOnly="1" outline="0" offset="S1" fieldPosition="0"/>
    </format>
    <format dxfId="18">
      <pivotArea dataOnly="0" labelOnly="1" fieldPosition="0">
        <references count="1">
          <reference field="2" count="1">
            <x v="19"/>
          </reference>
        </references>
      </pivotArea>
    </format>
    <format dxfId="17">
      <pivotArea collapsedLevelsAreSubtotals="1" fieldPosition="0">
        <references count="2">
          <reference field="2" count="1" selected="0">
            <x v="17"/>
          </reference>
          <reference field="3" count="0"/>
        </references>
      </pivotArea>
    </format>
    <format dxfId="16">
      <pivotArea type="topRight" dataOnly="0" labelOnly="1" outline="0" offset="Q1" fieldPosition="0"/>
    </format>
    <format dxfId="15">
      <pivotArea dataOnly="0" labelOnly="1" fieldPosition="0">
        <references count="1">
          <reference field="2" count="1">
            <x v="17"/>
          </reference>
        </references>
      </pivotArea>
    </format>
    <format dxfId="14">
      <pivotArea dataOnly="0" outline="0" fieldPosition="0">
        <references count="1">
          <reference field="2" count="1">
            <x v="15"/>
          </reference>
        </references>
      </pivotArea>
    </format>
    <format dxfId="13">
      <pivotArea collapsedLevelsAreSubtotals="1" fieldPosition="0">
        <references count="2">
          <reference field="2" count="1" selected="0">
            <x v="13"/>
          </reference>
          <reference field="3" count="0"/>
        </references>
      </pivotArea>
    </format>
    <format dxfId="12">
      <pivotArea type="topRight" dataOnly="0" labelOnly="1" outline="0" offset="M1" fieldPosition="0"/>
    </format>
    <format dxfId="11">
      <pivotArea dataOnly="0" labelOnly="1" fieldPosition="0">
        <references count="1">
          <reference field="2" count="1">
            <x v="13"/>
          </reference>
        </references>
      </pivotArea>
    </format>
    <format dxfId="10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9">
      <pivotArea type="topRight" dataOnly="0" labelOnly="1" outline="0" offset="J1" fieldPosition="0"/>
    </format>
    <format dxfId="8">
      <pivotArea dataOnly="0" labelOnly="1" fieldPosition="0">
        <references count="1">
          <reference field="2" count="1">
            <x v="10"/>
          </reference>
        </references>
      </pivotArea>
    </format>
    <format dxfId="7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6">
      <pivotArea dataOnly="0" labelOnly="1" fieldPosition="0">
        <references count="1">
          <reference field="2" count="1">
            <x v="8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16"/>
          </reference>
        </references>
      </pivotArea>
    </format>
    <format dxfId="4">
      <pivotArea type="topRight" dataOnly="0" labelOnly="1" outline="0" offset="E1" fieldPosition="0"/>
    </format>
    <format dxfId="3">
      <pivotArea dataOnly="0" labelOnly="1" fieldPosition="0">
        <references count="1">
          <reference field="2" count="1">
            <x v="16"/>
          </reference>
        </references>
      </pivotArea>
    </format>
    <format dxfId="2">
      <pivotArea outline="0" collapsedLevelsAreSubtotals="1" fieldPosition="0">
        <references count="1">
          <reference field="2" count="1" selected="0">
            <x v="21"/>
          </reference>
        </references>
      </pivotArea>
    </format>
    <format dxfId="1">
      <pivotArea type="topRight" dataOnly="0" labelOnly="1" outline="0" offset="H1" fieldPosition="0"/>
    </format>
    <format dxfId="0">
      <pivotArea dataOnly="0" labelOnly="1" fieldPosition="0">
        <references count="1">
          <reference field="2" count="1">
            <x v="2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6433-E31A-4FA1-8656-4A86CB9F00C5}">
  <dimension ref="A2:L11"/>
  <sheetViews>
    <sheetView workbookViewId="0">
      <selection activeCell="D23" sqref="D23"/>
    </sheetView>
  </sheetViews>
  <sheetFormatPr baseColWidth="10" defaultColWidth="11.44140625" defaultRowHeight="14.4" x14ac:dyDescent="0.3"/>
  <cols>
    <col min="1" max="1" width="25.6640625" bestFit="1" customWidth="1"/>
    <col min="2" max="2" width="22.33203125" bestFit="1" customWidth="1"/>
    <col min="3" max="3" width="9.21875" bestFit="1" customWidth="1"/>
    <col min="4" max="4" width="9.33203125" bestFit="1" customWidth="1"/>
    <col min="5" max="5" width="11.21875" bestFit="1" customWidth="1"/>
    <col min="6" max="6" width="13.44140625" bestFit="1" customWidth="1"/>
    <col min="7" max="7" width="9.88671875" bestFit="1" customWidth="1"/>
    <col min="8" max="9" width="10.21875" bestFit="1" customWidth="1"/>
    <col min="10" max="10" width="16.5546875" bestFit="1" customWidth="1"/>
    <col min="11" max="11" width="14.21875" bestFit="1" customWidth="1"/>
    <col min="12" max="12" width="11.88671875" bestFit="1" customWidth="1"/>
    <col min="13" max="13" width="9.88671875" bestFit="1" customWidth="1"/>
    <col min="14" max="14" width="10.21875" bestFit="1" customWidth="1"/>
    <col min="15" max="15" width="12" bestFit="1" customWidth="1"/>
    <col min="16" max="16" width="10.21875" bestFit="1" customWidth="1"/>
    <col min="17" max="17" width="16.5546875" bestFit="1" customWidth="1"/>
    <col min="18" max="18" width="12.44140625" bestFit="1" customWidth="1"/>
    <col min="19" max="19" width="14.21875" bestFit="1" customWidth="1"/>
    <col min="20" max="20" width="19.33203125" bestFit="1" customWidth="1"/>
    <col min="21" max="21" width="11.88671875" bestFit="1" customWidth="1"/>
    <col min="22" max="22" width="12.44140625" bestFit="1" customWidth="1"/>
    <col min="23" max="23" width="12.6640625" bestFit="1" customWidth="1"/>
  </cols>
  <sheetData>
    <row r="2" spans="1:12" ht="15" thickBot="1" x14ac:dyDescent="0.35"/>
    <row r="3" spans="1:12" ht="15" thickBot="1" x14ac:dyDescent="0.35">
      <c r="A3" s="30" t="s">
        <v>23</v>
      </c>
      <c r="B3" s="30" t="s">
        <v>25</v>
      </c>
      <c r="C3" s="34"/>
      <c r="D3" s="36"/>
      <c r="E3" s="34"/>
      <c r="F3" s="36"/>
      <c r="G3" s="34"/>
      <c r="H3" s="36"/>
      <c r="I3" s="34"/>
      <c r="J3" s="34"/>
      <c r="K3" s="34"/>
      <c r="L3" s="34"/>
    </row>
    <row r="4" spans="1:12" ht="15" thickBot="1" x14ac:dyDescent="0.35">
      <c r="A4" s="30" t="s">
        <v>21</v>
      </c>
      <c r="B4" s="42" t="s">
        <v>6</v>
      </c>
      <c r="C4" s="34" t="s">
        <v>17</v>
      </c>
      <c r="D4" s="34" t="s">
        <v>36</v>
      </c>
      <c r="E4" s="36" t="s">
        <v>35</v>
      </c>
      <c r="F4" s="34" t="s">
        <v>16</v>
      </c>
      <c r="G4" s="34" t="s">
        <v>12</v>
      </c>
      <c r="H4" s="39" t="s">
        <v>26</v>
      </c>
      <c r="I4" s="36" t="s">
        <v>14</v>
      </c>
      <c r="J4" s="34" t="s">
        <v>13</v>
      </c>
      <c r="K4" s="34" t="s">
        <v>18</v>
      </c>
      <c r="L4" s="34" t="s">
        <v>22</v>
      </c>
    </row>
    <row r="5" spans="1:12" x14ac:dyDescent="0.3">
      <c r="A5" s="26" t="s">
        <v>4</v>
      </c>
      <c r="B5" s="43"/>
      <c r="C5" s="28"/>
      <c r="D5" s="43">
        <v>30000</v>
      </c>
      <c r="E5" s="43"/>
      <c r="F5" s="28"/>
      <c r="G5" s="28">
        <v>37000</v>
      </c>
      <c r="H5" s="45"/>
      <c r="I5" s="43">
        <v>74900</v>
      </c>
      <c r="J5" s="44">
        <v>5000</v>
      </c>
      <c r="K5" s="28"/>
      <c r="L5" s="28">
        <v>146900</v>
      </c>
    </row>
    <row r="6" spans="1:12" x14ac:dyDescent="0.3">
      <c r="A6" s="26" t="s">
        <v>5</v>
      </c>
      <c r="B6" s="43"/>
      <c r="C6" s="28"/>
      <c r="D6" s="43">
        <v>20000</v>
      </c>
      <c r="E6" s="43"/>
      <c r="F6" s="28"/>
      <c r="G6" s="28">
        <v>10000</v>
      </c>
      <c r="H6" s="45"/>
      <c r="I6" s="43">
        <v>7000</v>
      </c>
      <c r="J6" s="44"/>
      <c r="K6" s="28"/>
      <c r="L6" s="28">
        <v>37000</v>
      </c>
    </row>
    <row r="7" spans="1:12" x14ac:dyDescent="0.3">
      <c r="A7" s="26" t="s">
        <v>3</v>
      </c>
      <c r="B7" s="43"/>
      <c r="C7" s="28"/>
      <c r="D7" s="43">
        <v>10000</v>
      </c>
      <c r="E7" s="43"/>
      <c r="F7" s="28"/>
      <c r="G7" s="28">
        <v>30000</v>
      </c>
      <c r="H7" s="45"/>
      <c r="I7" s="43">
        <v>15000</v>
      </c>
      <c r="J7" s="44"/>
      <c r="K7" s="28"/>
      <c r="L7" s="28">
        <v>55000</v>
      </c>
    </row>
    <row r="8" spans="1:12" x14ac:dyDescent="0.3">
      <c r="A8" s="26" t="s">
        <v>19</v>
      </c>
      <c r="B8" s="43"/>
      <c r="C8" s="28"/>
      <c r="D8" s="43"/>
      <c r="E8" s="43"/>
      <c r="F8" s="28"/>
      <c r="G8" s="28">
        <v>5000</v>
      </c>
      <c r="H8" s="45"/>
      <c r="I8" s="43">
        <v>3500</v>
      </c>
      <c r="J8" s="44"/>
      <c r="K8" s="28"/>
      <c r="L8" s="28">
        <v>8500</v>
      </c>
    </row>
    <row r="9" spans="1:12" x14ac:dyDescent="0.3">
      <c r="A9" s="26" t="s">
        <v>2</v>
      </c>
      <c r="B9" s="43">
        <v>36598</v>
      </c>
      <c r="C9" s="28">
        <v>48700</v>
      </c>
      <c r="D9" s="43"/>
      <c r="E9" s="43">
        <v>42500</v>
      </c>
      <c r="F9" s="28">
        <v>158579</v>
      </c>
      <c r="G9" s="28">
        <v>15000</v>
      </c>
      <c r="H9" s="45"/>
      <c r="I9" s="43">
        <v>44000</v>
      </c>
      <c r="J9" s="44"/>
      <c r="K9" s="28">
        <v>26723</v>
      </c>
      <c r="L9" s="28">
        <v>372100</v>
      </c>
    </row>
    <row r="10" spans="1:12" ht="15" thickBot="1" x14ac:dyDescent="0.35">
      <c r="A10" s="26" t="s">
        <v>20</v>
      </c>
      <c r="B10" s="43"/>
      <c r="C10" s="28"/>
      <c r="D10" s="43"/>
      <c r="E10" s="43"/>
      <c r="F10" s="28"/>
      <c r="G10" s="28"/>
      <c r="H10" s="45">
        <v>123320</v>
      </c>
      <c r="I10" s="43"/>
      <c r="J10" s="44"/>
      <c r="K10" s="28"/>
      <c r="L10" s="38">
        <v>123320</v>
      </c>
    </row>
    <row r="11" spans="1:12" ht="15" thickBot="1" x14ac:dyDescent="0.35">
      <c r="A11" s="29" t="s">
        <v>22</v>
      </c>
      <c r="B11" s="40">
        <v>36598</v>
      </c>
      <c r="C11" s="27">
        <v>48700</v>
      </c>
      <c r="D11" s="27">
        <v>60000</v>
      </c>
      <c r="E11" s="37">
        <v>42500</v>
      </c>
      <c r="F11" s="27">
        <v>158579</v>
      </c>
      <c r="G11" s="27">
        <v>97000</v>
      </c>
      <c r="H11" s="41">
        <v>123320</v>
      </c>
      <c r="I11" s="37">
        <v>144400</v>
      </c>
      <c r="J11" s="27">
        <v>5000</v>
      </c>
      <c r="K11" s="27">
        <v>26723</v>
      </c>
      <c r="L11" s="27">
        <v>742820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BBD7-09A9-49DB-908A-578C1616B011}">
  <dimension ref="A1:G44"/>
  <sheetViews>
    <sheetView workbookViewId="0">
      <selection activeCell="A2" sqref="A2:G44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13" t="s">
        <v>0</v>
      </c>
      <c r="B1" s="14" t="s">
        <v>1</v>
      </c>
      <c r="C1" s="14" t="s">
        <v>8</v>
      </c>
      <c r="D1" s="14" t="s">
        <v>7</v>
      </c>
      <c r="E1" s="21" t="s">
        <v>9</v>
      </c>
      <c r="F1" s="15" t="s">
        <v>10</v>
      </c>
      <c r="G1" s="16" t="s">
        <v>11</v>
      </c>
    </row>
    <row r="2" spans="1:7" x14ac:dyDescent="0.3">
      <c r="A2" s="19">
        <v>46055</v>
      </c>
      <c r="B2" s="18" t="s">
        <v>37</v>
      </c>
      <c r="C2" s="7" t="s">
        <v>12</v>
      </c>
      <c r="D2" s="7" t="s">
        <v>5</v>
      </c>
      <c r="E2" s="22">
        <v>2500</v>
      </c>
      <c r="F2" s="4">
        <f>E2/G2</f>
        <v>4.4984904903997434</v>
      </c>
      <c r="G2" s="3">
        <v>555.74197730000003</v>
      </c>
    </row>
    <row r="3" spans="1:7" x14ac:dyDescent="0.3">
      <c r="A3" s="19">
        <v>46055</v>
      </c>
      <c r="B3" s="18" t="s">
        <v>37</v>
      </c>
      <c r="C3" s="7" t="s">
        <v>12</v>
      </c>
      <c r="D3" s="7" t="s">
        <v>5</v>
      </c>
      <c r="E3" s="22">
        <v>2500</v>
      </c>
      <c r="F3" s="4">
        <f t="shared" ref="F3:F6" si="0">E3/G3</f>
        <v>4.4984904903997434</v>
      </c>
      <c r="G3" s="3">
        <v>555.74197730000003</v>
      </c>
    </row>
    <row r="4" spans="1:7" x14ac:dyDescent="0.3">
      <c r="A4" s="19">
        <v>46055</v>
      </c>
      <c r="B4" s="18" t="s">
        <v>37</v>
      </c>
      <c r="C4" s="7" t="s">
        <v>12</v>
      </c>
      <c r="D4" s="7" t="s">
        <v>19</v>
      </c>
      <c r="E4" s="22">
        <v>2500</v>
      </c>
      <c r="F4" s="4">
        <f t="shared" si="0"/>
        <v>4.4984904903997434</v>
      </c>
      <c r="G4" s="3">
        <v>555.74197730000003</v>
      </c>
    </row>
    <row r="5" spans="1:7" x14ac:dyDescent="0.3">
      <c r="A5" s="19">
        <v>46055</v>
      </c>
      <c r="B5" s="18" t="s">
        <v>37</v>
      </c>
      <c r="C5" s="7" t="s">
        <v>12</v>
      </c>
      <c r="D5" s="7" t="s">
        <v>4</v>
      </c>
      <c r="E5" s="22">
        <v>4000</v>
      </c>
      <c r="F5" s="4">
        <f t="shared" si="0"/>
        <v>7.1975847846395888</v>
      </c>
      <c r="G5" s="3">
        <v>555.74197730000003</v>
      </c>
    </row>
    <row r="6" spans="1:7" x14ac:dyDescent="0.3">
      <c r="A6" s="19">
        <v>46055</v>
      </c>
      <c r="B6" s="18" t="s">
        <v>37</v>
      </c>
      <c r="C6" s="7" t="s">
        <v>12</v>
      </c>
      <c r="D6" s="7" t="s">
        <v>4</v>
      </c>
      <c r="E6" s="22">
        <v>2500</v>
      </c>
      <c r="F6" s="4">
        <f t="shared" si="0"/>
        <v>4.4984904903997434</v>
      </c>
      <c r="G6" s="3">
        <v>555.74197730000003</v>
      </c>
    </row>
    <row r="7" spans="1:7" x14ac:dyDescent="0.3">
      <c r="A7" s="19">
        <v>46055</v>
      </c>
      <c r="B7" s="18" t="s">
        <v>37</v>
      </c>
      <c r="C7" s="7" t="s">
        <v>12</v>
      </c>
      <c r="D7" s="7" t="s">
        <v>4</v>
      </c>
      <c r="E7" s="22">
        <v>4000</v>
      </c>
      <c r="F7" s="4">
        <f>E7/G7</f>
        <v>7.1975847846395888</v>
      </c>
      <c r="G7" s="3">
        <v>555.74197730000003</v>
      </c>
    </row>
    <row r="8" spans="1:7" x14ac:dyDescent="0.3">
      <c r="A8" s="19">
        <v>46055</v>
      </c>
      <c r="B8" s="18" t="s">
        <v>37</v>
      </c>
      <c r="C8" s="7" t="s">
        <v>12</v>
      </c>
      <c r="D8" s="7" t="s">
        <v>4</v>
      </c>
      <c r="E8" s="22">
        <v>4000</v>
      </c>
      <c r="F8" s="4">
        <f t="shared" ref="F8:F17" si="1">E8/G8</f>
        <v>7.1975847846395888</v>
      </c>
      <c r="G8" s="3">
        <v>555.74197730000003</v>
      </c>
    </row>
    <row r="9" spans="1:7" x14ac:dyDescent="0.3">
      <c r="A9" s="19">
        <v>46055</v>
      </c>
      <c r="B9" s="18" t="s">
        <v>37</v>
      </c>
      <c r="C9" s="7" t="s">
        <v>12</v>
      </c>
      <c r="D9" s="7" t="s">
        <v>4</v>
      </c>
      <c r="E9" s="22">
        <v>4000</v>
      </c>
      <c r="F9" s="4">
        <f t="shared" si="1"/>
        <v>7.1975847846395888</v>
      </c>
      <c r="G9" s="3">
        <v>555.74197730000003</v>
      </c>
    </row>
    <row r="10" spans="1:7" x14ac:dyDescent="0.3">
      <c r="A10" s="23">
        <v>46055</v>
      </c>
      <c r="B10" s="5" t="s">
        <v>38</v>
      </c>
      <c r="C10" s="7" t="s">
        <v>26</v>
      </c>
      <c r="D10" s="7" t="s">
        <v>20</v>
      </c>
      <c r="E10" s="32">
        <v>123320</v>
      </c>
      <c r="F10" s="4">
        <f t="shared" si="1"/>
        <v>221.90153891043852</v>
      </c>
      <c r="G10" s="3">
        <v>555.74197730000003</v>
      </c>
    </row>
    <row r="11" spans="1:7" x14ac:dyDescent="0.3">
      <c r="A11" s="23">
        <v>46055</v>
      </c>
      <c r="B11" s="5" t="s">
        <v>39</v>
      </c>
      <c r="C11" s="7" t="s">
        <v>6</v>
      </c>
      <c r="D11" s="7" t="s">
        <v>2</v>
      </c>
      <c r="E11" s="32">
        <v>2165</v>
      </c>
      <c r="F11" s="4">
        <f t="shared" si="1"/>
        <v>3.8956927646861774</v>
      </c>
      <c r="G11" s="3">
        <v>555.74197730000003</v>
      </c>
    </row>
    <row r="12" spans="1:7" x14ac:dyDescent="0.3">
      <c r="A12" s="19">
        <v>46056</v>
      </c>
      <c r="B12" s="18" t="s">
        <v>40</v>
      </c>
      <c r="C12" s="7" t="s">
        <v>16</v>
      </c>
      <c r="D12" s="7" t="s">
        <v>2</v>
      </c>
      <c r="E12" s="22">
        <v>5000</v>
      </c>
      <c r="F12" s="4">
        <f t="shared" si="1"/>
        <v>8.9969809807994867</v>
      </c>
      <c r="G12" s="3">
        <v>555.74197730000003</v>
      </c>
    </row>
    <row r="13" spans="1:7" x14ac:dyDescent="0.3">
      <c r="A13" s="19">
        <v>46056</v>
      </c>
      <c r="B13" s="18" t="s">
        <v>41</v>
      </c>
      <c r="C13" s="7" t="s">
        <v>35</v>
      </c>
      <c r="D13" s="7" t="s">
        <v>2</v>
      </c>
      <c r="E13" s="25">
        <v>42500</v>
      </c>
      <c r="F13" s="4">
        <f t="shared" si="1"/>
        <v>76.474338336795626</v>
      </c>
      <c r="G13" s="3">
        <v>555.74197730000003</v>
      </c>
    </row>
    <row r="14" spans="1:7" x14ac:dyDescent="0.3">
      <c r="A14" s="19">
        <v>46056</v>
      </c>
      <c r="B14" s="18" t="s">
        <v>42</v>
      </c>
      <c r="C14" s="7" t="s">
        <v>18</v>
      </c>
      <c r="D14" s="7" t="s">
        <v>2</v>
      </c>
      <c r="E14" s="25">
        <v>26723</v>
      </c>
      <c r="F14" s="4">
        <f t="shared" si="1"/>
        <v>48.085264549980934</v>
      </c>
      <c r="G14" s="3">
        <v>555.74197730000003</v>
      </c>
    </row>
    <row r="15" spans="1:7" x14ac:dyDescent="0.3">
      <c r="A15" s="19">
        <v>46059</v>
      </c>
      <c r="B15" s="18" t="s">
        <v>43</v>
      </c>
      <c r="C15" s="7" t="s">
        <v>14</v>
      </c>
      <c r="D15" s="7" t="s">
        <v>3</v>
      </c>
      <c r="E15" s="25">
        <v>15000</v>
      </c>
      <c r="F15" s="4">
        <f t="shared" si="1"/>
        <v>26.990942942398458</v>
      </c>
      <c r="G15" s="3">
        <v>555.74197730000003</v>
      </c>
    </row>
    <row r="16" spans="1:7" x14ac:dyDescent="0.3">
      <c r="A16" s="19">
        <v>46062</v>
      </c>
      <c r="B16" s="18" t="s">
        <v>37</v>
      </c>
      <c r="C16" s="7" t="s">
        <v>12</v>
      </c>
      <c r="D16" s="7" t="s">
        <v>5</v>
      </c>
      <c r="E16" s="22">
        <v>2500</v>
      </c>
      <c r="F16" s="4">
        <f t="shared" si="1"/>
        <v>4.4984904903997434</v>
      </c>
      <c r="G16" s="3">
        <v>555.74197730000003</v>
      </c>
    </row>
    <row r="17" spans="1:7" x14ac:dyDescent="0.3">
      <c r="A17" s="19">
        <v>46062</v>
      </c>
      <c r="B17" s="18" t="s">
        <v>37</v>
      </c>
      <c r="C17" s="7" t="s">
        <v>12</v>
      </c>
      <c r="D17" s="7" t="s">
        <v>5</v>
      </c>
      <c r="E17" s="22">
        <v>2500</v>
      </c>
      <c r="F17" s="4">
        <f t="shared" si="1"/>
        <v>4.4984904903997434</v>
      </c>
      <c r="G17" s="3">
        <v>555.74197730000003</v>
      </c>
    </row>
    <row r="18" spans="1:7" x14ac:dyDescent="0.3">
      <c r="A18" s="19">
        <v>46062</v>
      </c>
      <c r="B18" s="18" t="s">
        <v>37</v>
      </c>
      <c r="C18" s="7" t="s">
        <v>12</v>
      </c>
      <c r="D18" s="7" t="s">
        <v>19</v>
      </c>
      <c r="E18" s="22">
        <v>2500</v>
      </c>
      <c r="F18" s="4">
        <f t="shared" ref="F18:F44" si="2">E18/G18</f>
        <v>4.4984904903997434</v>
      </c>
      <c r="G18" s="3">
        <v>555.74197730000003</v>
      </c>
    </row>
    <row r="19" spans="1:7" x14ac:dyDescent="0.3">
      <c r="A19" s="19">
        <v>46062</v>
      </c>
      <c r="B19" s="18" t="s">
        <v>37</v>
      </c>
      <c r="C19" s="7" t="s">
        <v>12</v>
      </c>
      <c r="D19" s="7" t="s">
        <v>4</v>
      </c>
      <c r="E19" s="22">
        <v>4000</v>
      </c>
      <c r="F19" s="4">
        <f t="shared" si="2"/>
        <v>7.1975847846395888</v>
      </c>
      <c r="G19" s="12">
        <v>555.74197730000003</v>
      </c>
    </row>
    <row r="20" spans="1:7" x14ac:dyDescent="0.3">
      <c r="A20" s="19">
        <v>46062</v>
      </c>
      <c r="B20" s="18" t="s">
        <v>37</v>
      </c>
      <c r="C20" s="7" t="s">
        <v>12</v>
      </c>
      <c r="D20" s="7" t="s">
        <v>4</v>
      </c>
      <c r="E20" s="22">
        <v>2500</v>
      </c>
      <c r="F20" s="4">
        <f t="shared" si="2"/>
        <v>4.4984904903997434</v>
      </c>
      <c r="G20" s="12">
        <v>555.74197730000003</v>
      </c>
    </row>
    <row r="21" spans="1:7" x14ac:dyDescent="0.3">
      <c r="A21" s="19">
        <v>46062</v>
      </c>
      <c r="B21" s="18" t="s">
        <v>37</v>
      </c>
      <c r="C21" s="7" t="s">
        <v>12</v>
      </c>
      <c r="D21" s="7" t="s">
        <v>4</v>
      </c>
      <c r="E21" s="22">
        <v>4000</v>
      </c>
      <c r="F21" s="4">
        <f t="shared" si="2"/>
        <v>7.1975847846395888</v>
      </c>
      <c r="G21" s="12">
        <v>555.74197730000003</v>
      </c>
    </row>
    <row r="22" spans="1:7" x14ac:dyDescent="0.3">
      <c r="A22" s="19">
        <v>46062</v>
      </c>
      <c r="B22" s="18" t="s">
        <v>37</v>
      </c>
      <c r="C22" s="7" t="s">
        <v>12</v>
      </c>
      <c r="D22" s="7" t="s">
        <v>4</v>
      </c>
      <c r="E22" s="22">
        <v>4000</v>
      </c>
      <c r="F22" s="4">
        <f t="shared" si="2"/>
        <v>7.1975847846395888</v>
      </c>
      <c r="G22" s="12">
        <v>555.74197730000003</v>
      </c>
    </row>
    <row r="23" spans="1:7" x14ac:dyDescent="0.3">
      <c r="A23" s="19">
        <v>46062</v>
      </c>
      <c r="B23" s="18" t="s">
        <v>37</v>
      </c>
      <c r="C23" s="7" t="s">
        <v>12</v>
      </c>
      <c r="D23" s="7" t="s">
        <v>4</v>
      </c>
      <c r="E23" s="22">
        <v>4000</v>
      </c>
      <c r="F23" s="4">
        <f t="shared" si="2"/>
        <v>7.1975847846395888</v>
      </c>
      <c r="G23" s="12">
        <v>555.74197730000003</v>
      </c>
    </row>
    <row r="24" spans="1:7" x14ac:dyDescent="0.3">
      <c r="A24" s="23">
        <v>46063</v>
      </c>
      <c r="B24" s="5" t="s">
        <v>33</v>
      </c>
      <c r="C24" s="7" t="s">
        <v>6</v>
      </c>
      <c r="D24" s="7" t="s">
        <v>2</v>
      </c>
      <c r="E24" s="32">
        <v>503</v>
      </c>
      <c r="F24" s="4">
        <f t="shared" si="2"/>
        <v>0.90509628666842834</v>
      </c>
      <c r="G24" s="3">
        <v>555.74197730000003</v>
      </c>
    </row>
    <row r="25" spans="1:7" x14ac:dyDescent="0.3">
      <c r="A25" s="19">
        <v>46065</v>
      </c>
      <c r="B25" s="18" t="s">
        <v>44</v>
      </c>
      <c r="C25" s="7" t="s">
        <v>17</v>
      </c>
      <c r="D25" s="7" t="s">
        <v>2</v>
      </c>
      <c r="E25" s="32">
        <v>48700</v>
      </c>
      <c r="F25" s="4">
        <f t="shared" si="2"/>
        <v>87.630594752986994</v>
      </c>
      <c r="G25" s="3">
        <v>555.74197730000003</v>
      </c>
    </row>
    <row r="26" spans="1:7" x14ac:dyDescent="0.3">
      <c r="A26" s="19">
        <v>46066</v>
      </c>
      <c r="B26" s="18" t="s">
        <v>32</v>
      </c>
      <c r="C26" s="7" t="s">
        <v>16</v>
      </c>
      <c r="D26" s="7" t="s">
        <v>2</v>
      </c>
      <c r="E26" s="22">
        <v>53579</v>
      </c>
      <c r="F26" s="4">
        <f t="shared" si="2"/>
        <v>96.409848794051129</v>
      </c>
      <c r="G26" s="3">
        <v>555.74197730000003</v>
      </c>
    </row>
    <row r="27" spans="1:7" x14ac:dyDescent="0.3">
      <c r="A27" s="19">
        <v>46070</v>
      </c>
      <c r="B27" s="18" t="s">
        <v>45</v>
      </c>
      <c r="C27" s="7" t="s">
        <v>16</v>
      </c>
      <c r="D27" s="7" t="s">
        <v>2</v>
      </c>
      <c r="E27" s="32">
        <v>100000</v>
      </c>
      <c r="F27" s="4">
        <f t="shared" si="2"/>
        <v>179.93961961598973</v>
      </c>
      <c r="G27" s="3">
        <v>555.74197730000003</v>
      </c>
    </row>
    <row r="28" spans="1:7" x14ac:dyDescent="0.3">
      <c r="A28" s="19">
        <v>46071</v>
      </c>
      <c r="B28" s="18" t="s">
        <v>46</v>
      </c>
      <c r="C28" s="7" t="s">
        <v>13</v>
      </c>
      <c r="D28" s="7" t="s">
        <v>4</v>
      </c>
      <c r="E28" s="32">
        <v>5000</v>
      </c>
      <c r="F28" s="4">
        <f t="shared" si="2"/>
        <v>8.9969809807994867</v>
      </c>
      <c r="G28" s="3">
        <v>555.74197730000003</v>
      </c>
    </row>
    <row r="29" spans="1:7" x14ac:dyDescent="0.3">
      <c r="A29" s="19">
        <v>46072</v>
      </c>
      <c r="B29" s="18" t="s">
        <v>47</v>
      </c>
      <c r="C29" s="7" t="s">
        <v>12</v>
      </c>
      <c r="D29" s="7" t="s">
        <v>3</v>
      </c>
      <c r="E29" s="22">
        <v>15000</v>
      </c>
      <c r="F29" s="4">
        <f t="shared" si="2"/>
        <v>26.990942942398458</v>
      </c>
      <c r="G29" s="3">
        <v>555.74197730000003</v>
      </c>
    </row>
    <row r="30" spans="1:7" x14ac:dyDescent="0.3">
      <c r="A30" s="19">
        <v>46072</v>
      </c>
      <c r="B30" s="18" t="s">
        <v>47</v>
      </c>
      <c r="C30" s="7" t="s">
        <v>12</v>
      </c>
      <c r="D30" s="7" t="s">
        <v>3</v>
      </c>
      <c r="E30" s="22">
        <v>15000</v>
      </c>
      <c r="F30" s="4">
        <f t="shared" si="2"/>
        <v>26.990942942398458</v>
      </c>
      <c r="G30" s="3">
        <v>555.74197730000003</v>
      </c>
    </row>
    <row r="31" spans="1:7" x14ac:dyDescent="0.3">
      <c r="A31" s="19">
        <v>46072</v>
      </c>
      <c r="B31" s="18" t="s">
        <v>47</v>
      </c>
      <c r="C31" s="7" t="s">
        <v>12</v>
      </c>
      <c r="D31" s="7" t="s">
        <v>2</v>
      </c>
      <c r="E31" s="22">
        <v>15000</v>
      </c>
      <c r="F31" s="4">
        <f t="shared" si="2"/>
        <v>26.990942942398458</v>
      </c>
      <c r="G31" s="12">
        <v>555.74197730000003</v>
      </c>
    </row>
    <row r="32" spans="1:7" x14ac:dyDescent="0.3">
      <c r="A32" s="23">
        <v>46076</v>
      </c>
      <c r="B32" s="5" t="s">
        <v>48</v>
      </c>
      <c r="C32" s="7" t="s">
        <v>6</v>
      </c>
      <c r="D32" s="7" t="s">
        <v>2</v>
      </c>
      <c r="E32" s="32">
        <v>1755</v>
      </c>
      <c r="F32" s="4">
        <f t="shared" si="2"/>
        <v>3.1579403242606197</v>
      </c>
      <c r="G32" s="12">
        <v>555.74197730000003</v>
      </c>
    </row>
    <row r="33" spans="1:7" x14ac:dyDescent="0.3">
      <c r="A33" s="23">
        <v>46080</v>
      </c>
      <c r="B33" s="5" t="s">
        <v>24</v>
      </c>
      <c r="C33" s="7" t="s">
        <v>6</v>
      </c>
      <c r="D33" s="7" t="s">
        <v>2</v>
      </c>
      <c r="E33" s="32">
        <v>11700</v>
      </c>
      <c r="F33" s="4">
        <f t="shared" si="2"/>
        <v>21.052935495070798</v>
      </c>
      <c r="G33" s="12">
        <v>555.74197730000003</v>
      </c>
    </row>
    <row r="34" spans="1:7" x14ac:dyDescent="0.3">
      <c r="A34" s="19">
        <v>46081</v>
      </c>
      <c r="B34" s="18" t="s">
        <v>49</v>
      </c>
      <c r="C34" s="7" t="s">
        <v>14</v>
      </c>
      <c r="D34" s="7" t="s">
        <v>2</v>
      </c>
      <c r="E34" s="22">
        <v>12000</v>
      </c>
      <c r="F34" s="4">
        <f t="shared" si="2"/>
        <v>21.592754353918767</v>
      </c>
      <c r="G34" s="12">
        <v>555.74197730000003</v>
      </c>
    </row>
    <row r="35" spans="1:7" x14ac:dyDescent="0.3">
      <c r="A35" s="19">
        <v>46081</v>
      </c>
      <c r="B35" s="18" t="s">
        <v>49</v>
      </c>
      <c r="C35" s="7" t="s">
        <v>14</v>
      </c>
      <c r="D35" s="7" t="s">
        <v>5</v>
      </c>
      <c r="E35" s="32">
        <v>7000</v>
      </c>
      <c r="F35" s="4">
        <f t="shared" si="2"/>
        <v>12.595773373119281</v>
      </c>
      <c r="G35" s="12">
        <v>555.74197730000003</v>
      </c>
    </row>
    <row r="36" spans="1:7" x14ac:dyDescent="0.3">
      <c r="A36" s="19">
        <v>46081</v>
      </c>
      <c r="B36" s="18" t="s">
        <v>49</v>
      </c>
      <c r="C36" s="7" t="s">
        <v>14</v>
      </c>
      <c r="D36" s="7" t="s">
        <v>19</v>
      </c>
      <c r="E36" s="32">
        <v>3500</v>
      </c>
      <c r="F36" s="4">
        <f t="shared" si="2"/>
        <v>6.2978866865596403</v>
      </c>
      <c r="G36" s="3">
        <v>555.74197730000003</v>
      </c>
    </row>
    <row r="37" spans="1:7" x14ac:dyDescent="0.3">
      <c r="A37" s="19">
        <v>46081</v>
      </c>
      <c r="B37" s="18" t="s">
        <v>49</v>
      </c>
      <c r="C37" s="7" t="s">
        <v>14</v>
      </c>
      <c r="D37" s="7" t="s">
        <v>4</v>
      </c>
      <c r="E37" s="32">
        <v>18000</v>
      </c>
      <c r="F37" s="4">
        <f t="shared" si="2"/>
        <v>32.389131530878153</v>
      </c>
      <c r="G37" s="3">
        <v>555.74197730000003</v>
      </c>
    </row>
    <row r="38" spans="1:7" x14ac:dyDescent="0.3">
      <c r="A38" s="19">
        <v>46081</v>
      </c>
      <c r="B38" s="18" t="s">
        <v>49</v>
      </c>
      <c r="C38" s="7" t="s">
        <v>14</v>
      </c>
      <c r="D38" s="7" t="s">
        <v>4</v>
      </c>
      <c r="E38" s="32">
        <v>16700</v>
      </c>
      <c r="F38" s="4">
        <f t="shared" si="2"/>
        <v>30.049916475870283</v>
      </c>
      <c r="G38" s="3">
        <v>555.74197730000003</v>
      </c>
    </row>
    <row r="39" spans="1:7" x14ac:dyDescent="0.3">
      <c r="A39" s="19">
        <v>46081</v>
      </c>
      <c r="B39" s="18" t="s">
        <v>49</v>
      </c>
      <c r="C39" s="7" t="s">
        <v>14</v>
      </c>
      <c r="D39" s="7" t="s">
        <v>4</v>
      </c>
      <c r="E39" s="32">
        <v>16500</v>
      </c>
      <c r="F39" s="4">
        <f t="shared" si="2"/>
        <v>29.690037236638304</v>
      </c>
      <c r="G39" s="3">
        <v>555.74197730000003</v>
      </c>
    </row>
    <row r="40" spans="1:7" x14ac:dyDescent="0.3">
      <c r="A40" s="19">
        <v>46081</v>
      </c>
      <c r="B40" s="18" t="s">
        <v>49</v>
      </c>
      <c r="C40" s="7" t="s">
        <v>14</v>
      </c>
      <c r="D40" s="7" t="s">
        <v>4</v>
      </c>
      <c r="E40" s="32">
        <v>16700</v>
      </c>
      <c r="F40" s="4">
        <f t="shared" si="2"/>
        <v>30.049916475870283</v>
      </c>
      <c r="G40" s="12">
        <v>555.74197730000003</v>
      </c>
    </row>
    <row r="41" spans="1:7" x14ac:dyDescent="0.3">
      <c r="A41" s="19">
        <v>46081</v>
      </c>
      <c r="B41" s="18" t="s">
        <v>49</v>
      </c>
      <c r="C41" s="7" t="s">
        <v>14</v>
      </c>
      <c r="D41" s="7" t="s">
        <v>4</v>
      </c>
      <c r="E41" s="32">
        <v>7000</v>
      </c>
      <c r="F41" s="4">
        <f t="shared" si="2"/>
        <v>12.595773373119281</v>
      </c>
      <c r="G41" s="12">
        <v>555.74197730000003</v>
      </c>
    </row>
    <row r="42" spans="1:7" x14ac:dyDescent="0.3">
      <c r="A42" s="19">
        <v>46081</v>
      </c>
      <c r="B42" s="18" t="s">
        <v>49</v>
      </c>
      <c r="C42" s="7" t="s">
        <v>14</v>
      </c>
      <c r="D42" s="7" t="s">
        <v>2</v>
      </c>
      <c r="E42" s="22">
        <v>16000</v>
      </c>
      <c r="F42" s="4">
        <f t="shared" si="2"/>
        <v>28.790339138558355</v>
      </c>
      <c r="G42" s="12">
        <v>555.74197730000003</v>
      </c>
    </row>
    <row r="43" spans="1:7" x14ac:dyDescent="0.3">
      <c r="A43" s="19">
        <v>46081</v>
      </c>
      <c r="B43" s="18" t="s">
        <v>49</v>
      </c>
      <c r="C43" s="7" t="s">
        <v>14</v>
      </c>
      <c r="D43" s="7" t="s">
        <v>2</v>
      </c>
      <c r="E43" s="22">
        <v>16000</v>
      </c>
      <c r="F43" s="4">
        <f t="shared" si="2"/>
        <v>28.790339138558355</v>
      </c>
      <c r="G43" s="12">
        <v>555.74197730000003</v>
      </c>
    </row>
    <row r="44" spans="1:7" ht="15" thickBot="1" x14ac:dyDescent="0.35">
      <c r="A44" s="48">
        <v>46081</v>
      </c>
      <c r="B44" s="49" t="s">
        <v>34</v>
      </c>
      <c r="C44" s="24" t="s">
        <v>6</v>
      </c>
      <c r="D44" s="24" t="s">
        <v>2</v>
      </c>
      <c r="E44" s="50">
        <v>20475</v>
      </c>
      <c r="F44" s="11">
        <f t="shared" si="2"/>
        <v>36.842637116373893</v>
      </c>
      <c r="G44" s="35">
        <v>555.74197730000003</v>
      </c>
    </row>
  </sheetData>
  <autoFilter ref="A1:G44" xr:uid="{CFB7BBD7-09A9-49DB-908A-578C1616B011}"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3"/>
  <sheetViews>
    <sheetView tabSelected="1" topLeftCell="A34" workbookViewId="0">
      <selection activeCell="C72" sqref="C72"/>
    </sheetView>
  </sheetViews>
  <sheetFormatPr baseColWidth="10" defaultColWidth="8.88671875" defaultRowHeight="14.4" x14ac:dyDescent="0.3"/>
  <cols>
    <col min="1" max="1" width="12.6640625" style="8" customWidth="1"/>
    <col min="2" max="2" width="82.33203125" style="1" customWidth="1"/>
    <col min="3" max="3" width="22.109375" style="1" customWidth="1"/>
    <col min="4" max="4" width="12.6640625" style="1" customWidth="1"/>
    <col min="5" max="5" width="14.88671875" style="9" customWidth="1"/>
    <col min="6" max="6" width="10.88671875" style="2" customWidth="1"/>
    <col min="7" max="7" width="10.6640625" style="10" customWidth="1"/>
    <col min="8" max="9" width="8.88671875" style="1"/>
    <col min="10" max="10" width="9.6640625" style="1" bestFit="1" customWidth="1"/>
    <col min="11" max="16384" width="8.88671875" style="1"/>
  </cols>
  <sheetData>
    <row r="1" spans="1:7" ht="15" thickBot="1" x14ac:dyDescent="0.35">
      <c r="A1" s="13" t="s">
        <v>0</v>
      </c>
      <c r="B1" s="14" t="s">
        <v>1</v>
      </c>
      <c r="C1" s="14" t="s">
        <v>8</v>
      </c>
      <c r="D1" s="14" t="s">
        <v>7</v>
      </c>
      <c r="E1" s="21" t="s">
        <v>9</v>
      </c>
      <c r="F1" s="15" t="s">
        <v>10</v>
      </c>
      <c r="G1" s="16" t="s">
        <v>11</v>
      </c>
    </row>
    <row r="2" spans="1:7" x14ac:dyDescent="0.3">
      <c r="A2" s="23">
        <v>46024</v>
      </c>
      <c r="B2" s="5" t="s">
        <v>50</v>
      </c>
      <c r="C2" s="7" t="s">
        <v>26</v>
      </c>
      <c r="D2" s="7" t="s">
        <v>20</v>
      </c>
      <c r="E2" s="32">
        <v>123320</v>
      </c>
      <c r="F2" s="4">
        <f>E2/G2</f>
        <v>221.90153891043852</v>
      </c>
      <c r="G2" s="3">
        <v>555.74197730000003</v>
      </c>
    </row>
    <row r="3" spans="1:7" x14ac:dyDescent="0.3">
      <c r="A3" s="23">
        <v>46024</v>
      </c>
      <c r="B3" s="5" t="s">
        <v>51</v>
      </c>
      <c r="C3" s="7" t="s">
        <v>6</v>
      </c>
      <c r="D3" s="7" t="s">
        <v>2</v>
      </c>
      <c r="E3" s="32">
        <v>2165</v>
      </c>
      <c r="F3" s="4">
        <f t="shared" ref="F3:F6" si="0">E3/G3</f>
        <v>3.8956927646861774</v>
      </c>
      <c r="G3" s="3">
        <v>555.74197730000003</v>
      </c>
    </row>
    <row r="4" spans="1:7" x14ac:dyDescent="0.3">
      <c r="A4" s="23">
        <v>46025</v>
      </c>
      <c r="B4" s="5" t="s">
        <v>29</v>
      </c>
      <c r="C4" s="7" t="s">
        <v>15</v>
      </c>
      <c r="D4" s="7" t="s">
        <v>3</v>
      </c>
      <c r="E4" s="32">
        <v>55594</v>
      </c>
      <c r="F4" s="4">
        <f t="shared" si="0"/>
        <v>100.03563212931333</v>
      </c>
      <c r="G4" s="3">
        <v>555.74197730000003</v>
      </c>
    </row>
    <row r="5" spans="1:7" x14ac:dyDescent="0.3">
      <c r="A5" s="23">
        <v>46025</v>
      </c>
      <c r="B5" s="5" t="s">
        <v>52</v>
      </c>
      <c r="C5" s="7" t="s">
        <v>6</v>
      </c>
      <c r="D5" s="7" t="s">
        <v>2</v>
      </c>
      <c r="E5" s="32">
        <v>45073</v>
      </c>
      <c r="F5" s="4">
        <f t="shared" si="0"/>
        <v>81.104184749515042</v>
      </c>
      <c r="G5" s="3">
        <v>555.74197730000003</v>
      </c>
    </row>
    <row r="6" spans="1:7" x14ac:dyDescent="0.3">
      <c r="A6" s="23">
        <v>46027</v>
      </c>
      <c r="B6" s="5" t="s">
        <v>53</v>
      </c>
      <c r="C6" s="7" t="s">
        <v>6</v>
      </c>
      <c r="D6" s="7" t="s">
        <v>2</v>
      </c>
      <c r="E6" s="32">
        <v>1767</v>
      </c>
      <c r="F6" s="4">
        <f t="shared" si="0"/>
        <v>3.1795330786145386</v>
      </c>
      <c r="G6" s="3">
        <v>555.74197730000003</v>
      </c>
    </row>
    <row r="7" spans="1:7" x14ac:dyDescent="0.3">
      <c r="A7" s="19">
        <v>46030</v>
      </c>
      <c r="B7" s="18" t="s">
        <v>43</v>
      </c>
      <c r="C7" s="7" t="s">
        <v>14</v>
      </c>
      <c r="D7" s="7" t="s">
        <v>3</v>
      </c>
      <c r="E7" s="25">
        <v>30000</v>
      </c>
      <c r="F7" s="4">
        <f>E7/G7</f>
        <v>53.981885884796917</v>
      </c>
      <c r="G7" s="3">
        <v>555.74197730000003</v>
      </c>
    </row>
    <row r="8" spans="1:7" x14ac:dyDescent="0.3">
      <c r="A8" s="19">
        <v>46032</v>
      </c>
      <c r="B8" s="18" t="s">
        <v>28</v>
      </c>
      <c r="C8" s="7" t="s">
        <v>14</v>
      </c>
      <c r="D8" s="7" t="s">
        <v>3</v>
      </c>
      <c r="E8" s="25">
        <v>1000</v>
      </c>
      <c r="F8" s="4">
        <f t="shared" ref="F8:F60" si="1">E8/G8</f>
        <v>1.7993961961598972</v>
      </c>
      <c r="G8" s="3">
        <v>555.74197730000003</v>
      </c>
    </row>
    <row r="9" spans="1:7" x14ac:dyDescent="0.3">
      <c r="A9" s="19">
        <v>46034</v>
      </c>
      <c r="B9" s="18" t="s">
        <v>46</v>
      </c>
      <c r="C9" s="7" t="s">
        <v>13</v>
      </c>
      <c r="D9" s="7" t="s">
        <v>3</v>
      </c>
      <c r="E9" s="25">
        <v>40000</v>
      </c>
      <c r="F9" s="4">
        <f t="shared" si="1"/>
        <v>71.975847846395894</v>
      </c>
      <c r="G9" s="3">
        <v>555.74197730000003</v>
      </c>
    </row>
    <row r="10" spans="1:7" x14ac:dyDescent="0.3">
      <c r="A10" s="19">
        <v>46034</v>
      </c>
      <c r="B10" s="18" t="s">
        <v>47</v>
      </c>
      <c r="C10" s="7" t="s">
        <v>12</v>
      </c>
      <c r="D10" s="7" t="s">
        <v>5</v>
      </c>
      <c r="E10" s="25">
        <v>2500</v>
      </c>
      <c r="F10" s="4">
        <f t="shared" si="1"/>
        <v>4.4984904903997434</v>
      </c>
      <c r="G10" s="3">
        <v>555.74197730000003</v>
      </c>
    </row>
    <row r="11" spans="1:7" x14ac:dyDescent="0.3">
      <c r="A11" s="19">
        <v>46034</v>
      </c>
      <c r="B11" s="18" t="s">
        <v>47</v>
      </c>
      <c r="C11" s="7" t="s">
        <v>12</v>
      </c>
      <c r="D11" s="7" t="s">
        <v>5</v>
      </c>
      <c r="E11" s="25">
        <v>2500</v>
      </c>
      <c r="F11" s="4">
        <f t="shared" si="1"/>
        <v>4.4984904903997434</v>
      </c>
      <c r="G11" s="3">
        <v>555.74197730000003</v>
      </c>
    </row>
    <row r="12" spans="1:7" x14ac:dyDescent="0.3">
      <c r="A12" s="19">
        <v>46034</v>
      </c>
      <c r="B12" s="18" t="s">
        <v>47</v>
      </c>
      <c r="C12" s="7" t="s">
        <v>12</v>
      </c>
      <c r="D12" s="7" t="s">
        <v>19</v>
      </c>
      <c r="E12" s="25">
        <v>2500</v>
      </c>
      <c r="F12" s="4">
        <f t="shared" si="1"/>
        <v>4.4984904903997434</v>
      </c>
      <c r="G12" s="3">
        <v>555.74197730000003</v>
      </c>
    </row>
    <row r="13" spans="1:7" x14ac:dyDescent="0.3">
      <c r="A13" s="19">
        <v>46034</v>
      </c>
      <c r="B13" s="18" t="s">
        <v>47</v>
      </c>
      <c r="C13" s="7" t="s">
        <v>12</v>
      </c>
      <c r="D13" s="7" t="s">
        <v>4</v>
      </c>
      <c r="E13" s="25">
        <v>4000</v>
      </c>
      <c r="F13" s="4">
        <f t="shared" si="1"/>
        <v>7.1975847846395888</v>
      </c>
      <c r="G13" s="3">
        <v>555.74197730000003</v>
      </c>
    </row>
    <row r="14" spans="1:7" x14ac:dyDescent="0.3">
      <c r="A14" s="19">
        <v>46034</v>
      </c>
      <c r="B14" s="18" t="s">
        <v>47</v>
      </c>
      <c r="C14" s="7" t="s">
        <v>12</v>
      </c>
      <c r="D14" s="7" t="s">
        <v>4</v>
      </c>
      <c r="E14" s="25">
        <v>2500</v>
      </c>
      <c r="F14" s="4">
        <f t="shared" si="1"/>
        <v>4.4984904903997434</v>
      </c>
      <c r="G14" s="3">
        <v>555.74197730000003</v>
      </c>
    </row>
    <row r="15" spans="1:7" x14ac:dyDescent="0.3">
      <c r="A15" s="19">
        <v>46034</v>
      </c>
      <c r="B15" s="18" t="s">
        <v>47</v>
      </c>
      <c r="C15" s="7" t="s">
        <v>12</v>
      </c>
      <c r="D15" s="7" t="s">
        <v>4</v>
      </c>
      <c r="E15" s="25">
        <v>4000</v>
      </c>
      <c r="F15" s="4">
        <f t="shared" si="1"/>
        <v>7.1975847846395888</v>
      </c>
      <c r="G15" s="3">
        <v>555.74197730000003</v>
      </c>
    </row>
    <row r="16" spans="1:7" x14ac:dyDescent="0.3">
      <c r="A16" s="19">
        <v>46034</v>
      </c>
      <c r="B16" s="18" t="s">
        <v>47</v>
      </c>
      <c r="C16" s="7" t="s">
        <v>12</v>
      </c>
      <c r="D16" s="7" t="s">
        <v>4</v>
      </c>
      <c r="E16" s="25">
        <v>4000</v>
      </c>
      <c r="F16" s="4">
        <f t="shared" si="1"/>
        <v>7.1975847846395888</v>
      </c>
      <c r="G16" s="3">
        <v>555.74197730000003</v>
      </c>
    </row>
    <row r="17" spans="1:7" x14ac:dyDescent="0.3">
      <c r="A17" s="19">
        <v>46034</v>
      </c>
      <c r="B17" s="18" t="s">
        <v>47</v>
      </c>
      <c r="C17" s="7" t="s">
        <v>12</v>
      </c>
      <c r="D17" s="7" t="s">
        <v>4</v>
      </c>
      <c r="E17" s="25">
        <v>4000</v>
      </c>
      <c r="F17" s="4">
        <f t="shared" si="1"/>
        <v>7.1975847846395888</v>
      </c>
      <c r="G17" s="12">
        <v>555.74197730000003</v>
      </c>
    </row>
    <row r="18" spans="1:7" x14ac:dyDescent="0.3">
      <c r="A18" s="19">
        <v>46035</v>
      </c>
      <c r="B18" s="18" t="s">
        <v>54</v>
      </c>
      <c r="C18" s="7" t="s">
        <v>27</v>
      </c>
      <c r="D18" s="7" t="s">
        <v>3</v>
      </c>
      <c r="E18" s="25">
        <v>101000</v>
      </c>
      <c r="F18" s="4">
        <f t="shared" si="1"/>
        <v>181.73901581214963</v>
      </c>
      <c r="G18" s="12">
        <v>555.74197730000003</v>
      </c>
    </row>
    <row r="19" spans="1:7" x14ac:dyDescent="0.3">
      <c r="A19" s="19">
        <v>46037</v>
      </c>
      <c r="B19" s="18" t="s">
        <v>47</v>
      </c>
      <c r="C19" s="7" t="s">
        <v>12</v>
      </c>
      <c r="D19" s="7" t="s">
        <v>4</v>
      </c>
      <c r="E19" s="25">
        <v>2500</v>
      </c>
      <c r="F19" s="4">
        <f t="shared" si="1"/>
        <v>4.4984904903997434</v>
      </c>
      <c r="G19" s="12">
        <v>555.74197730000003</v>
      </c>
    </row>
    <row r="20" spans="1:7" x14ac:dyDescent="0.3">
      <c r="A20" s="19">
        <v>46037</v>
      </c>
      <c r="B20" s="18" t="s">
        <v>44</v>
      </c>
      <c r="C20" s="7" t="s">
        <v>17</v>
      </c>
      <c r="D20" s="7" t="s">
        <v>2</v>
      </c>
      <c r="E20" s="25">
        <v>48700</v>
      </c>
      <c r="F20" s="4">
        <f t="shared" si="1"/>
        <v>87.630594752986994</v>
      </c>
      <c r="G20" s="12">
        <v>555.74197730000003</v>
      </c>
    </row>
    <row r="21" spans="1:7" x14ac:dyDescent="0.3">
      <c r="A21" s="19">
        <v>46037</v>
      </c>
      <c r="B21" s="18" t="s">
        <v>43</v>
      </c>
      <c r="C21" s="7" t="s">
        <v>14</v>
      </c>
      <c r="D21" s="7" t="s">
        <v>3</v>
      </c>
      <c r="E21" s="25">
        <v>45000</v>
      </c>
      <c r="F21" s="4">
        <f t="shared" si="1"/>
        <v>80.972828827195372</v>
      </c>
      <c r="G21" s="12">
        <v>555.74197730000003</v>
      </c>
    </row>
    <row r="22" spans="1:7" x14ac:dyDescent="0.3">
      <c r="A22" s="19">
        <v>46037</v>
      </c>
      <c r="B22" s="18" t="s">
        <v>55</v>
      </c>
      <c r="C22" s="7" t="s">
        <v>14</v>
      </c>
      <c r="D22" s="7" t="s">
        <v>2</v>
      </c>
      <c r="E22" s="25">
        <v>10100</v>
      </c>
      <c r="F22" s="4">
        <f t="shared" si="1"/>
        <v>18.173901581214963</v>
      </c>
      <c r="G22" s="3">
        <v>555.74197730000003</v>
      </c>
    </row>
    <row r="23" spans="1:7" x14ac:dyDescent="0.3">
      <c r="A23" s="19">
        <v>46037</v>
      </c>
      <c r="B23" s="18" t="s">
        <v>28</v>
      </c>
      <c r="C23" s="7" t="s">
        <v>14</v>
      </c>
      <c r="D23" s="7" t="s">
        <v>2</v>
      </c>
      <c r="E23" s="25">
        <v>1000</v>
      </c>
      <c r="F23" s="4">
        <f t="shared" si="1"/>
        <v>1.7993961961598972</v>
      </c>
      <c r="G23" s="3">
        <v>555.74197730000003</v>
      </c>
    </row>
    <row r="24" spans="1:7" x14ac:dyDescent="0.3">
      <c r="A24" s="19">
        <v>46038</v>
      </c>
      <c r="B24" s="18" t="s">
        <v>56</v>
      </c>
      <c r="C24" s="7" t="s">
        <v>17</v>
      </c>
      <c r="D24" s="7" t="s">
        <v>3</v>
      </c>
      <c r="E24" s="25">
        <v>2500</v>
      </c>
      <c r="F24" s="4">
        <f t="shared" si="1"/>
        <v>4.4984904903997434</v>
      </c>
      <c r="G24" s="3">
        <v>555.74197730000003</v>
      </c>
    </row>
    <row r="25" spans="1:7" x14ac:dyDescent="0.3">
      <c r="A25" s="19">
        <v>46038</v>
      </c>
      <c r="B25" s="18" t="s">
        <v>47</v>
      </c>
      <c r="C25" s="7" t="s">
        <v>12</v>
      </c>
      <c r="D25" s="7" t="s">
        <v>3</v>
      </c>
      <c r="E25" s="25">
        <v>15000</v>
      </c>
      <c r="F25" s="4">
        <f t="shared" si="1"/>
        <v>26.990942942398458</v>
      </c>
      <c r="G25" s="3">
        <v>555.74197730000003</v>
      </c>
    </row>
    <row r="26" spans="1:7" x14ac:dyDescent="0.3">
      <c r="A26" s="19">
        <v>46042</v>
      </c>
      <c r="B26" s="18" t="s">
        <v>46</v>
      </c>
      <c r="C26" s="7" t="s">
        <v>13</v>
      </c>
      <c r="D26" s="7" t="s">
        <v>3</v>
      </c>
      <c r="E26" s="25">
        <v>16000</v>
      </c>
      <c r="F26" s="4">
        <f t="shared" si="1"/>
        <v>28.790339138558355</v>
      </c>
      <c r="G26" s="3">
        <v>555.74197730000003</v>
      </c>
    </row>
    <row r="27" spans="1:7" x14ac:dyDescent="0.3">
      <c r="A27" s="19">
        <v>46042</v>
      </c>
      <c r="B27" s="18" t="s">
        <v>47</v>
      </c>
      <c r="C27" s="7" t="s">
        <v>12</v>
      </c>
      <c r="D27" s="7" t="s">
        <v>3</v>
      </c>
      <c r="E27" s="25">
        <v>15000</v>
      </c>
      <c r="F27" s="4">
        <f t="shared" si="1"/>
        <v>26.990942942398458</v>
      </c>
      <c r="G27" s="3">
        <v>555.74197730000003</v>
      </c>
    </row>
    <row r="28" spans="1:7" x14ac:dyDescent="0.3">
      <c r="A28" s="19">
        <v>46042</v>
      </c>
      <c r="B28" s="18" t="s">
        <v>47</v>
      </c>
      <c r="C28" s="7" t="s">
        <v>12</v>
      </c>
      <c r="D28" s="7" t="s">
        <v>4</v>
      </c>
      <c r="E28" s="25">
        <v>15000</v>
      </c>
      <c r="F28" s="4">
        <f t="shared" si="1"/>
        <v>26.990942942398458</v>
      </c>
      <c r="G28" s="3">
        <v>555.74197730000003</v>
      </c>
    </row>
    <row r="29" spans="1:7" x14ac:dyDescent="0.3">
      <c r="A29" s="19">
        <v>46042</v>
      </c>
      <c r="B29" s="18" t="s">
        <v>47</v>
      </c>
      <c r="C29" s="7" t="s">
        <v>12</v>
      </c>
      <c r="D29" s="7" t="s">
        <v>2</v>
      </c>
      <c r="E29" s="25">
        <v>15000</v>
      </c>
      <c r="F29" s="4">
        <f t="shared" si="1"/>
        <v>26.990942942398458</v>
      </c>
      <c r="G29" s="3">
        <v>555.74197730000003</v>
      </c>
    </row>
    <row r="30" spans="1:7" x14ac:dyDescent="0.3">
      <c r="A30" s="19">
        <v>46042</v>
      </c>
      <c r="B30" s="18" t="s">
        <v>37</v>
      </c>
      <c r="C30" s="7" t="s">
        <v>12</v>
      </c>
      <c r="D30" s="7" t="s">
        <v>5</v>
      </c>
      <c r="E30" s="25">
        <v>2500</v>
      </c>
      <c r="F30" s="4">
        <f t="shared" si="1"/>
        <v>4.4984904903997434</v>
      </c>
      <c r="G30" s="3">
        <v>555.74197730000003</v>
      </c>
    </row>
    <row r="31" spans="1:7" x14ac:dyDescent="0.3">
      <c r="A31" s="19">
        <v>46042</v>
      </c>
      <c r="B31" s="18" t="s">
        <v>37</v>
      </c>
      <c r="C31" s="7" t="s">
        <v>12</v>
      </c>
      <c r="D31" s="7" t="s">
        <v>5</v>
      </c>
      <c r="E31" s="25">
        <v>2500</v>
      </c>
      <c r="F31" s="4">
        <f t="shared" si="1"/>
        <v>4.4984904903997434</v>
      </c>
      <c r="G31" s="3">
        <v>555.74197730000003</v>
      </c>
    </row>
    <row r="32" spans="1:7" x14ac:dyDescent="0.3">
      <c r="A32" s="19">
        <v>46042</v>
      </c>
      <c r="B32" s="18" t="s">
        <v>37</v>
      </c>
      <c r="C32" s="7" t="s">
        <v>12</v>
      </c>
      <c r="D32" s="7" t="s">
        <v>19</v>
      </c>
      <c r="E32" s="25">
        <v>2500</v>
      </c>
      <c r="F32" s="4">
        <f t="shared" si="1"/>
        <v>4.4984904903997434</v>
      </c>
      <c r="G32" s="3">
        <v>555.74197730000003</v>
      </c>
    </row>
    <row r="33" spans="1:7" x14ac:dyDescent="0.3">
      <c r="A33" s="19">
        <v>46042</v>
      </c>
      <c r="B33" s="18" t="s">
        <v>37</v>
      </c>
      <c r="C33" s="7" t="s">
        <v>12</v>
      </c>
      <c r="D33" s="7" t="s">
        <v>4</v>
      </c>
      <c r="E33" s="33">
        <v>4000</v>
      </c>
      <c r="F33" s="4">
        <f t="shared" si="1"/>
        <v>7.1975847846395888</v>
      </c>
      <c r="G33" s="3">
        <v>555.74197730000003</v>
      </c>
    </row>
    <row r="34" spans="1:7" x14ac:dyDescent="0.3">
      <c r="A34" s="19">
        <v>46042</v>
      </c>
      <c r="B34" s="18" t="s">
        <v>37</v>
      </c>
      <c r="C34" s="7" t="s">
        <v>12</v>
      </c>
      <c r="D34" s="7" t="s">
        <v>4</v>
      </c>
      <c r="E34" s="33">
        <v>2500</v>
      </c>
      <c r="F34" s="4">
        <f t="shared" si="1"/>
        <v>4.4984904903997434</v>
      </c>
      <c r="G34" s="3">
        <v>555.74197730000003</v>
      </c>
    </row>
    <row r="35" spans="1:7" x14ac:dyDescent="0.3">
      <c r="A35" s="19">
        <v>46042</v>
      </c>
      <c r="B35" s="18" t="s">
        <v>37</v>
      </c>
      <c r="C35" s="7" t="s">
        <v>12</v>
      </c>
      <c r="D35" s="7" t="s">
        <v>4</v>
      </c>
      <c r="E35" s="25">
        <v>4000</v>
      </c>
      <c r="F35" s="4">
        <f t="shared" si="1"/>
        <v>7.1975847846395888</v>
      </c>
      <c r="G35" s="3">
        <v>555.74197730000003</v>
      </c>
    </row>
    <row r="36" spans="1:7" x14ac:dyDescent="0.3">
      <c r="A36" s="19">
        <v>46042</v>
      </c>
      <c r="B36" s="18" t="s">
        <v>37</v>
      </c>
      <c r="C36" s="7" t="s">
        <v>12</v>
      </c>
      <c r="D36" s="7" t="s">
        <v>4</v>
      </c>
      <c r="E36" s="33">
        <v>4000</v>
      </c>
      <c r="F36" s="4">
        <f t="shared" si="1"/>
        <v>7.1975847846395888</v>
      </c>
      <c r="G36" s="12">
        <v>555.74197730000003</v>
      </c>
    </row>
    <row r="37" spans="1:7" x14ac:dyDescent="0.3">
      <c r="A37" s="19">
        <v>46042</v>
      </c>
      <c r="B37" s="18" t="s">
        <v>37</v>
      </c>
      <c r="C37" s="7" t="s">
        <v>12</v>
      </c>
      <c r="D37" s="7" t="s">
        <v>4</v>
      </c>
      <c r="E37" s="25">
        <v>4000</v>
      </c>
      <c r="F37" s="4">
        <f t="shared" si="1"/>
        <v>7.1975847846395888</v>
      </c>
      <c r="G37" s="12">
        <v>555.74197730000003</v>
      </c>
    </row>
    <row r="38" spans="1:7" x14ac:dyDescent="0.3">
      <c r="A38" s="19">
        <v>46045</v>
      </c>
      <c r="B38" s="18" t="s">
        <v>57</v>
      </c>
      <c r="C38" s="7" t="s">
        <v>18</v>
      </c>
      <c r="D38" s="7" t="s">
        <v>2</v>
      </c>
      <c r="E38" s="22">
        <v>17620</v>
      </c>
      <c r="F38" s="4">
        <f t="shared" si="1"/>
        <v>31.705360976337388</v>
      </c>
      <c r="G38" s="12">
        <v>555.74197730000003</v>
      </c>
    </row>
    <row r="39" spans="1:7" x14ac:dyDescent="0.3">
      <c r="A39" s="23">
        <v>46045</v>
      </c>
      <c r="B39" s="5" t="s">
        <v>30</v>
      </c>
      <c r="C39" s="7" t="s">
        <v>6</v>
      </c>
      <c r="D39" s="7" t="s">
        <v>2</v>
      </c>
      <c r="E39" s="32">
        <v>3989</v>
      </c>
      <c r="F39" s="4">
        <f t="shared" si="1"/>
        <v>7.1777914264818303</v>
      </c>
      <c r="G39" s="12">
        <v>555.74197730000003</v>
      </c>
    </row>
    <row r="40" spans="1:7" x14ac:dyDescent="0.3">
      <c r="A40" s="19">
        <v>46048</v>
      </c>
      <c r="B40" s="18" t="s">
        <v>43</v>
      </c>
      <c r="C40" s="7" t="s">
        <v>14</v>
      </c>
      <c r="D40" s="7" t="s">
        <v>3</v>
      </c>
      <c r="E40" s="22">
        <v>30000</v>
      </c>
      <c r="F40" s="4">
        <f t="shared" si="1"/>
        <v>53.981885884796917</v>
      </c>
      <c r="G40" s="3">
        <v>555.74197730000003</v>
      </c>
    </row>
    <row r="41" spans="1:7" x14ac:dyDescent="0.3">
      <c r="A41" s="19">
        <v>46048</v>
      </c>
      <c r="B41" s="18" t="s">
        <v>37</v>
      </c>
      <c r="C41" s="7" t="s">
        <v>12</v>
      </c>
      <c r="D41" s="7" t="s">
        <v>5</v>
      </c>
      <c r="E41" s="20">
        <v>2500</v>
      </c>
      <c r="F41" s="4">
        <f t="shared" si="1"/>
        <v>4.4984904903997434</v>
      </c>
      <c r="G41" s="3">
        <v>555.74197730000003</v>
      </c>
    </row>
    <row r="42" spans="1:7" x14ac:dyDescent="0.3">
      <c r="A42" s="19">
        <v>46048</v>
      </c>
      <c r="B42" s="18" t="s">
        <v>37</v>
      </c>
      <c r="C42" s="7" t="s">
        <v>12</v>
      </c>
      <c r="D42" s="7" t="s">
        <v>5</v>
      </c>
      <c r="E42" s="20">
        <v>2500</v>
      </c>
      <c r="F42" s="4">
        <f t="shared" si="1"/>
        <v>4.4984904903997434</v>
      </c>
      <c r="G42" s="3">
        <v>555.74197730000003</v>
      </c>
    </row>
    <row r="43" spans="1:7" x14ac:dyDescent="0.3">
      <c r="A43" s="19">
        <v>46048</v>
      </c>
      <c r="B43" s="18" t="s">
        <v>37</v>
      </c>
      <c r="C43" s="7" t="s">
        <v>12</v>
      </c>
      <c r="D43" s="7" t="s">
        <v>19</v>
      </c>
      <c r="E43" s="20">
        <v>2500</v>
      </c>
      <c r="F43" s="4">
        <f t="shared" si="1"/>
        <v>4.4984904903997434</v>
      </c>
      <c r="G43" s="3">
        <v>555.74197730000003</v>
      </c>
    </row>
    <row r="44" spans="1:7" x14ac:dyDescent="0.3">
      <c r="A44" s="19">
        <v>46048</v>
      </c>
      <c r="B44" s="18" t="s">
        <v>37</v>
      </c>
      <c r="C44" s="7" t="s">
        <v>12</v>
      </c>
      <c r="D44" s="7" t="s">
        <v>4</v>
      </c>
      <c r="E44" s="17">
        <v>4000</v>
      </c>
      <c r="F44" s="4">
        <f t="shared" si="1"/>
        <v>7.1975847846395888</v>
      </c>
      <c r="G44" s="12">
        <v>555.74197730000003</v>
      </c>
    </row>
    <row r="45" spans="1:7" x14ac:dyDescent="0.3">
      <c r="A45" s="19">
        <v>46048</v>
      </c>
      <c r="B45" s="18" t="s">
        <v>37</v>
      </c>
      <c r="C45" s="7" t="s">
        <v>12</v>
      </c>
      <c r="D45" s="7" t="s">
        <v>4</v>
      </c>
      <c r="E45" s="20">
        <v>2500</v>
      </c>
      <c r="F45" s="4">
        <f t="shared" si="1"/>
        <v>4.4984904903997434</v>
      </c>
      <c r="G45" s="12">
        <v>555.74197730000003</v>
      </c>
    </row>
    <row r="46" spans="1:7" x14ac:dyDescent="0.3">
      <c r="A46" s="19">
        <v>46048</v>
      </c>
      <c r="B46" s="18" t="s">
        <v>37</v>
      </c>
      <c r="C46" s="7" t="s">
        <v>12</v>
      </c>
      <c r="D46" s="7" t="s">
        <v>4</v>
      </c>
      <c r="E46" s="20">
        <v>4000</v>
      </c>
      <c r="F46" s="4">
        <f t="shared" si="1"/>
        <v>7.1975847846395888</v>
      </c>
      <c r="G46" s="12">
        <v>555.74197730000003</v>
      </c>
    </row>
    <row r="47" spans="1:7" x14ac:dyDescent="0.3">
      <c r="A47" s="19">
        <v>46048</v>
      </c>
      <c r="B47" s="18" t="s">
        <v>37</v>
      </c>
      <c r="C47" s="7" t="s">
        <v>12</v>
      </c>
      <c r="D47" s="7" t="s">
        <v>4</v>
      </c>
      <c r="E47" s="20">
        <v>4000</v>
      </c>
      <c r="F47" s="4">
        <f t="shared" si="1"/>
        <v>7.1975847846395888</v>
      </c>
      <c r="G47" s="12">
        <v>555.74197730000003</v>
      </c>
    </row>
    <row r="48" spans="1:7" x14ac:dyDescent="0.3">
      <c r="A48" s="19">
        <v>46048</v>
      </c>
      <c r="B48" s="18" t="s">
        <v>37</v>
      </c>
      <c r="C48" s="7" t="s">
        <v>12</v>
      </c>
      <c r="D48" s="7" t="s">
        <v>4</v>
      </c>
      <c r="E48" s="20">
        <v>4000</v>
      </c>
      <c r="F48" s="4">
        <f t="shared" si="1"/>
        <v>7.1975847846395888</v>
      </c>
      <c r="G48" s="12">
        <v>555.74197730000003</v>
      </c>
    </row>
    <row r="49" spans="1:7" x14ac:dyDescent="0.3">
      <c r="A49" s="23">
        <v>46049</v>
      </c>
      <c r="B49" s="5" t="s">
        <v>24</v>
      </c>
      <c r="C49" s="7" t="s">
        <v>6</v>
      </c>
      <c r="D49" s="7" t="s">
        <v>2</v>
      </c>
      <c r="E49" s="32">
        <v>11700</v>
      </c>
      <c r="F49" s="4">
        <f t="shared" si="1"/>
        <v>21.052935495070798</v>
      </c>
      <c r="G49" s="12">
        <v>555.74197730000003</v>
      </c>
    </row>
    <row r="50" spans="1:7" x14ac:dyDescent="0.3">
      <c r="A50" s="19">
        <v>46050</v>
      </c>
      <c r="B50" s="18" t="s">
        <v>45</v>
      </c>
      <c r="C50" s="7" t="s">
        <v>16</v>
      </c>
      <c r="D50" s="7" t="s">
        <v>2</v>
      </c>
      <c r="E50" s="17">
        <v>100000</v>
      </c>
      <c r="F50" s="4">
        <f t="shared" si="1"/>
        <v>179.93961961598973</v>
      </c>
      <c r="G50" s="12">
        <v>555.74197730000003</v>
      </c>
    </row>
    <row r="51" spans="1:7" x14ac:dyDescent="0.3">
      <c r="A51" s="23">
        <v>46053</v>
      </c>
      <c r="B51" s="5" t="s">
        <v>31</v>
      </c>
      <c r="C51" s="7" t="s">
        <v>6</v>
      </c>
      <c r="D51" s="7" t="s">
        <v>2</v>
      </c>
      <c r="E51" s="32">
        <v>20475</v>
      </c>
      <c r="F51" s="4">
        <f t="shared" si="1"/>
        <v>36.842637116373893</v>
      </c>
      <c r="G51" s="12">
        <v>555.74197730000003</v>
      </c>
    </row>
    <row r="52" spans="1:7" x14ac:dyDescent="0.3">
      <c r="A52" s="19">
        <v>46053</v>
      </c>
      <c r="B52" s="18" t="s">
        <v>49</v>
      </c>
      <c r="C52" s="7" t="s">
        <v>14</v>
      </c>
      <c r="D52" s="7" t="s">
        <v>3</v>
      </c>
      <c r="E52" s="17">
        <v>25000</v>
      </c>
      <c r="F52" s="4">
        <f t="shared" si="1"/>
        <v>44.984904903997432</v>
      </c>
      <c r="G52" s="12">
        <v>555.74197730000003</v>
      </c>
    </row>
    <row r="53" spans="1:7" x14ac:dyDescent="0.3">
      <c r="A53" s="19">
        <v>46053</v>
      </c>
      <c r="B53" s="18" t="s">
        <v>49</v>
      </c>
      <c r="C53" s="7" t="s">
        <v>14</v>
      </c>
      <c r="D53" s="7" t="s">
        <v>3</v>
      </c>
      <c r="E53" s="25">
        <v>2000</v>
      </c>
      <c r="F53" s="4">
        <f t="shared" si="1"/>
        <v>3.5987923923197944</v>
      </c>
      <c r="G53" s="12">
        <v>555.74197730000003</v>
      </c>
    </row>
    <row r="54" spans="1:7" x14ac:dyDescent="0.3">
      <c r="A54" s="19">
        <v>46053</v>
      </c>
      <c r="B54" s="18" t="s">
        <v>49</v>
      </c>
      <c r="C54" s="7" t="s">
        <v>14</v>
      </c>
      <c r="D54" s="7" t="s">
        <v>4</v>
      </c>
      <c r="E54" s="25">
        <v>9000</v>
      </c>
      <c r="F54" s="4">
        <f t="shared" si="1"/>
        <v>16.194565765439076</v>
      </c>
      <c r="G54" s="12">
        <v>555.74197730000003</v>
      </c>
    </row>
    <row r="55" spans="1:7" x14ac:dyDescent="0.3">
      <c r="A55" s="19">
        <v>46053</v>
      </c>
      <c r="B55" s="18" t="s">
        <v>49</v>
      </c>
      <c r="C55" s="7" t="s">
        <v>14</v>
      </c>
      <c r="D55" s="7" t="s">
        <v>4</v>
      </c>
      <c r="E55" s="25">
        <v>27500</v>
      </c>
      <c r="F55" s="4">
        <f t="shared" si="1"/>
        <v>49.483395394397171</v>
      </c>
      <c r="G55" s="12">
        <v>555.74197730000003</v>
      </c>
    </row>
    <row r="56" spans="1:7" s="6" customFormat="1" x14ac:dyDescent="0.3">
      <c r="A56" s="19">
        <v>46053</v>
      </c>
      <c r="B56" s="18" t="s">
        <v>49</v>
      </c>
      <c r="C56" s="7" t="s">
        <v>14</v>
      </c>
      <c r="D56" s="7" t="s">
        <v>4</v>
      </c>
      <c r="E56" s="25">
        <v>25100</v>
      </c>
      <c r="F56" s="4">
        <f t="shared" si="1"/>
        <v>45.164844523613418</v>
      </c>
      <c r="G56" s="12">
        <v>555.74197730000003</v>
      </c>
    </row>
    <row r="57" spans="1:7" s="6" customFormat="1" x14ac:dyDescent="0.3">
      <c r="A57" s="19">
        <v>46053</v>
      </c>
      <c r="B57" s="18" t="s">
        <v>49</v>
      </c>
      <c r="C57" s="7" t="s">
        <v>14</v>
      </c>
      <c r="D57" s="7" t="s">
        <v>4</v>
      </c>
      <c r="E57" s="25">
        <v>25600</v>
      </c>
      <c r="F57" s="4">
        <f t="shared" si="1"/>
        <v>46.06454262169337</v>
      </c>
      <c r="G57" s="12">
        <v>555.74197730000003</v>
      </c>
    </row>
    <row r="58" spans="1:7" s="6" customFormat="1" x14ac:dyDescent="0.3">
      <c r="A58" s="19">
        <v>46053</v>
      </c>
      <c r="B58" s="18" t="s">
        <v>49</v>
      </c>
      <c r="C58" s="7" t="s">
        <v>14</v>
      </c>
      <c r="D58" s="7" t="s">
        <v>4</v>
      </c>
      <c r="E58" s="25">
        <v>10500</v>
      </c>
      <c r="F58" s="4">
        <f t="shared" si="1"/>
        <v>18.893660059678922</v>
      </c>
      <c r="G58" s="12">
        <v>555.74197730000003</v>
      </c>
    </row>
    <row r="59" spans="1:7" s="6" customFormat="1" x14ac:dyDescent="0.3">
      <c r="A59" s="19">
        <v>46053</v>
      </c>
      <c r="B59" s="18" t="s">
        <v>49</v>
      </c>
      <c r="C59" s="7" t="s">
        <v>14</v>
      </c>
      <c r="D59" s="7" t="s">
        <v>2</v>
      </c>
      <c r="E59" s="25">
        <v>12000</v>
      </c>
      <c r="F59" s="4">
        <f t="shared" si="1"/>
        <v>21.592754353918767</v>
      </c>
      <c r="G59" s="12">
        <v>555.74197730000003</v>
      </c>
    </row>
    <row r="60" spans="1:7" s="6" customFormat="1" ht="15" thickBot="1" x14ac:dyDescent="0.35">
      <c r="A60" s="31">
        <v>46053</v>
      </c>
      <c r="B60" s="46" t="s">
        <v>49</v>
      </c>
      <c r="C60" s="24" t="s">
        <v>14</v>
      </c>
      <c r="D60" s="24" t="s">
        <v>2</v>
      </c>
      <c r="E60" s="47">
        <v>17000</v>
      </c>
      <c r="F60" s="11">
        <f t="shared" si="1"/>
        <v>30.589735334718252</v>
      </c>
      <c r="G60" s="35">
        <v>555.74197730000003</v>
      </c>
    </row>
    <row r="61" spans="1:7" x14ac:dyDescent="0.3">
      <c r="A61" s="19">
        <v>46055</v>
      </c>
      <c r="B61" s="18" t="s">
        <v>37</v>
      </c>
      <c r="C61" s="7" t="s">
        <v>12</v>
      </c>
      <c r="D61" s="7" t="s">
        <v>5</v>
      </c>
      <c r="E61" s="22">
        <v>2500</v>
      </c>
      <c r="F61" s="4">
        <f>E61/G61</f>
        <v>4.4984904903997434</v>
      </c>
      <c r="G61" s="3">
        <v>555.74197730000003</v>
      </c>
    </row>
    <row r="62" spans="1:7" x14ac:dyDescent="0.3">
      <c r="A62" s="19">
        <v>46055</v>
      </c>
      <c r="B62" s="18" t="s">
        <v>37</v>
      </c>
      <c r="C62" s="7" t="s">
        <v>12</v>
      </c>
      <c r="D62" s="7" t="s">
        <v>5</v>
      </c>
      <c r="E62" s="22">
        <v>2500</v>
      </c>
      <c r="F62" s="4">
        <f t="shared" ref="F62:F65" si="2">E62/G62</f>
        <v>4.4984904903997434</v>
      </c>
      <c r="G62" s="3">
        <v>555.74197730000003</v>
      </c>
    </row>
    <row r="63" spans="1:7" x14ac:dyDescent="0.3">
      <c r="A63" s="19">
        <v>46055</v>
      </c>
      <c r="B63" s="18" t="s">
        <v>37</v>
      </c>
      <c r="C63" s="7" t="s">
        <v>12</v>
      </c>
      <c r="D63" s="7" t="s">
        <v>19</v>
      </c>
      <c r="E63" s="22">
        <v>2500</v>
      </c>
      <c r="F63" s="4">
        <f t="shared" si="2"/>
        <v>4.4984904903997434</v>
      </c>
      <c r="G63" s="3">
        <v>555.74197730000003</v>
      </c>
    </row>
    <row r="64" spans="1:7" x14ac:dyDescent="0.3">
      <c r="A64" s="19">
        <v>46055</v>
      </c>
      <c r="B64" s="18" t="s">
        <v>37</v>
      </c>
      <c r="C64" s="7" t="s">
        <v>12</v>
      </c>
      <c r="D64" s="7" t="s">
        <v>4</v>
      </c>
      <c r="E64" s="22">
        <v>4000</v>
      </c>
      <c r="F64" s="4">
        <f t="shared" si="2"/>
        <v>7.1975847846395888</v>
      </c>
      <c r="G64" s="3">
        <v>555.74197730000003</v>
      </c>
    </row>
    <row r="65" spans="1:7" x14ac:dyDescent="0.3">
      <c r="A65" s="19">
        <v>46055</v>
      </c>
      <c r="B65" s="18" t="s">
        <v>37</v>
      </c>
      <c r="C65" s="7" t="s">
        <v>12</v>
      </c>
      <c r="D65" s="7" t="s">
        <v>4</v>
      </c>
      <c r="E65" s="22">
        <v>2500</v>
      </c>
      <c r="F65" s="4">
        <f t="shared" si="2"/>
        <v>4.4984904903997434</v>
      </c>
      <c r="G65" s="3">
        <v>555.74197730000003</v>
      </c>
    </row>
    <row r="66" spans="1:7" x14ac:dyDescent="0.3">
      <c r="A66" s="19">
        <v>46055</v>
      </c>
      <c r="B66" s="18" t="s">
        <v>37</v>
      </c>
      <c r="C66" s="7" t="s">
        <v>12</v>
      </c>
      <c r="D66" s="7" t="s">
        <v>4</v>
      </c>
      <c r="E66" s="22">
        <v>4000</v>
      </c>
      <c r="F66" s="4">
        <f>E66/G66</f>
        <v>7.1975847846395888</v>
      </c>
      <c r="G66" s="3">
        <v>555.74197730000003</v>
      </c>
    </row>
    <row r="67" spans="1:7" x14ac:dyDescent="0.3">
      <c r="A67" s="19">
        <v>46055</v>
      </c>
      <c r="B67" s="18" t="s">
        <v>37</v>
      </c>
      <c r="C67" s="7" t="s">
        <v>12</v>
      </c>
      <c r="D67" s="7" t="s">
        <v>4</v>
      </c>
      <c r="E67" s="22">
        <v>4000</v>
      </c>
      <c r="F67" s="4">
        <f t="shared" ref="F67:F103" si="3">E67/G67</f>
        <v>7.1975847846395888</v>
      </c>
      <c r="G67" s="3">
        <v>555.74197730000003</v>
      </c>
    </row>
    <row r="68" spans="1:7" x14ac:dyDescent="0.3">
      <c r="A68" s="19">
        <v>46055</v>
      </c>
      <c r="B68" s="18" t="s">
        <v>37</v>
      </c>
      <c r="C68" s="7" t="s">
        <v>12</v>
      </c>
      <c r="D68" s="7" t="s">
        <v>4</v>
      </c>
      <c r="E68" s="22">
        <v>4000</v>
      </c>
      <c r="F68" s="4">
        <f t="shared" si="3"/>
        <v>7.1975847846395888</v>
      </c>
      <c r="G68" s="3">
        <v>555.74197730000003</v>
      </c>
    </row>
    <row r="69" spans="1:7" x14ac:dyDescent="0.3">
      <c r="A69" s="23">
        <v>46055</v>
      </c>
      <c r="B69" s="5" t="s">
        <v>38</v>
      </c>
      <c r="C69" s="7" t="s">
        <v>26</v>
      </c>
      <c r="D69" s="7" t="s">
        <v>20</v>
      </c>
      <c r="E69" s="32">
        <v>123320</v>
      </c>
      <c r="F69" s="4">
        <f t="shared" si="3"/>
        <v>221.90153891043852</v>
      </c>
      <c r="G69" s="3">
        <v>555.74197730000003</v>
      </c>
    </row>
    <row r="70" spans="1:7" x14ac:dyDescent="0.3">
      <c r="A70" s="23">
        <v>46055</v>
      </c>
      <c r="B70" s="5" t="s">
        <v>39</v>
      </c>
      <c r="C70" s="7" t="s">
        <v>6</v>
      </c>
      <c r="D70" s="7" t="s">
        <v>2</v>
      </c>
      <c r="E70" s="32">
        <v>2165</v>
      </c>
      <c r="F70" s="4">
        <f t="shared" si="3"/>
        <v>3.8956927646861774</v>
      </c>
      <c r="G70" s="3">
        <v>555.74197730000003</v>
      </c>
    </row>
    <row r="71" spans="1:7" x14ac:dyDescent="0.3">
      <c r="A71" s="19">
        <v>46056</v>
      </c>
      <c r="B71" s="18" t="s">
        <v>40</v>
      </c>
      <c r="C71" s="7" t="s">
        <v>16</v>
      </c>
      <c r="D71" s="7" t="s">
        <v>2</v>
      </c>
      <c r="E71" s="22">
        <v>5000</v>
      </c>
      <c r="F71" s="4">
        <f t="shared" si="3"/>
        <v>8.9969809807994867</v>
      </c>
      <c r="G71" s="3">
        <v>555.74197730000003</v>
      </c>
    </row>
    <row r="72" spans="1:7" x14ac:dyDescent="0.3">
      <c r="A72" s="19">
        <v>46056</v>
      </c>
      <c r="B72" s="18" t="s">
        <v>41</v>
      </c>
      <c r="C72" s="7" t="s">
        <v>35</v>
      </c>
      <c r="D72" s="7" t="s">
        <v>2</v>
      </c>
      <c r="E72" s="25">
        <v>42500</v>
      </c>
      <c r="F72" s="4">
        <f t="shared" si="3"/>
        <v>76.474338336795626</v>
      </c>
      <c r="G72" s="3">
        <v>555.74197730000003</v>
      </c>
    </row>
    <row r="73" spans="1:7" x14ac:dyDescent="0.3">
      <c r="A73" s="19">
        <v>46056</v>
      </c>
      <c r="B73" s="18" t="s">
        <v>42</v>
      </c>
      <c r="C73" s="7" t="s">
        <v>18</v>
      </c>
      <c r="D73" s="7" t="s">
        <v>2</v>
      </c>
      <c r="E73" s="25">
        <v>26723</v>
      </c>
      <c r="F73" s="4">
        <f t="shared" si="3"/>
        <v>48.085264549980934</v>
      </c>
      <c r="G73" s="3">
        <v>555.74197730000003</v>
      </c>
    </row>
    <row r="74" spans="1:7" x14ac:dyDescent="0.3">
      <c r="A74" s="19">
        <v>46059</v>
      </c>
      <c r="B74" s="18" t="s">
        <v>43</v>
      </c>
      <c r="C74" s="7" t="s">
        <v>14</v>
      </c>
      <c r="D74" s="7" t="s">
        <v>3</v>
      </c>
      <c r="E74" s="25">
        <v>15000</v>
      </c>
      <c r="F74" s="4">
        <f t="shared" si="3"/>
        <v>26.990942942398458</v>
      </c>
      <c r="G74" s="3">
        <v>555.74197730000003</v>
      </c>
    </row>
    <row r="75" spans="1:7" x14ac:dyDescent="0.3">
      <c r="A75" s="19">
        <v>46062</v>
      </c>
      <c r="B75" s="18" t="s">
        <v>37</v>
      </c>
      <c r="C75" s="7" t="s">
        <v>12</v>
      </c>
      <c r="D75" s="7" t="s">
        <v>5</v>
      </c>
      <c r="E75" s="22">
        <v>2500</v>
      </c>
      <c r="F75" s="4">
        <f t="shared" si="3"/>
        <v>4.4984904903997434</v>
      </c>
      <c r="G75" s="3">
        <v>555.74197730000003</v>
      </c>
    </row>
    <row r="76" spans="1:7" x14ac:dyDescent="0.3">
      <c r="A76" s="19">
        <v>46062</v>
      </c>
      <c r="B76" s="18" t="s">
        <v>37</v>
      </c>
      <c r="C76" s="7" t="s">
        <v>12</v>
      </c>
      <c r="D76" s="7" t="s">
        <v>5</v>
      </c>
      <c r="E76" s="22">
        <v>2500</v>
      </c>
      <c r="F76" s="4">
        <f t="shared" si="3"/>
        <v>4.4984904903997434</v>
      </c>
      <c r="G76" s="3">
        <v>555.74197730000003</v>
      </c>
    </row>
    <row r="77" spans="1:7" x14ac:dyDescent="0.3">
      <c r="A77" s="19">
        <v>46062</v>
      </c>
      <c r="B77" s="18" t="s">
        <v>37</v>
      </c>
      <c r="C77" s="7" t="s">
        <v>12</v>
      </c>
      <c r="D77" s="7" t="s">
        <v>19</v>
      </c>
      <c r="E77" s="22">
        <v>2500</v>
      </c>
      <c r="F77" s="4">
        <f t="shared" si="3"/>
        <v>4.4984904903997434</v>
      </c>
      <c r="G77" s="3">
        <v>555.74197730000003</v>
      </c>
    </row>
    <row r="78" spans="1:7" x14ac:dyDescent="0.3">
      <c r="A78" s="19">
        <v>46062</v>
      </c>
      <c r="B78" s="18" t="s">
        <v>37</v>
      </c>
      <c r="C78" s="7" t="s">
        <v>12</v>
      </c>
      <c r="D78" s="7" t="s">
        <v>4</v>
      </c>
      <c r="E78" s="22">
        <v>4000</v>
      </c>
      <c r="F78" s="4">
        <f t="shared" si="3"/>
        <v>7.1975847846395888</v>
      </c>
      <c r="G78" s="12">
        <v>555.74197730000003</v>
      </c>
    </row>
    <row r="79" spans="1:7" x14ac:dyDescent="0.3">
      <c r="A79" s="19">
        <v>46062</v>
      </c>
      <c r="B79" s="18" t="s">
        <v>37</v>
      </c>
      <c r="C79" s="7" t="s">
        <v>12</v>
      </c>
      <c r="D79" s="7" t="s">
        <v>4</v>
      </c>
      <c r="E79" s="22">
        <v>2500</v>
      </c>
      <c r="F79" s="4">
        <f t="shared" si="3"/>
        <v>4.4984904903997434</v>
      </c>
      <c r="G79" s="12">
        <v>555.74197730000003</v>
      </c>
    </row>
    <row r="80" spans="1:7" x14ac:dyDescent="0.3">
      <c r="A80" s="19">
        <v>46062</v>
      </c>
      <c r="B80" s="18" t="s">
        <v>37</v>
      </c>
      <c r="C80" s="7" t="s">
        <v>12</v>
      </c>
      <c r="D80" s="7" t="s">
        <v>4</v>
      </c>
      <c r="E80" s="22">
        <v>4000</v>
      </c>
      <c r="F80" s="4">
        <f t="shared" si="3"/>
        <v>7.1975847846395888</v>
      </c>
      <c r="G80" s="12">
        <v>555.74197730000003</v>
      </c>
    </row>
    <row r="81" spans="1:7" x14ac:dyDescent="0.3">
      <c r="A81" s="19">
        <v>46062</v>
      </c>
      <c r="B81" s="18" t="s">
        <v>37</v>
      </c>
      <c r="C81" s="7" t="s">
        <v>12</v>
      </c>
      <c r="D81" s="7" t="s">
        <v>4</v>
      </c>
      <c r="E81" s="22">
        <v>4000</v>
      </c>
      <c r="F81" s="4">
        <f t="shared" si="3"/>
        <v>7.1975847846395888</v>
      </c>
      <c r="G81" s="12">
        <v>555.74197730000003</v>
      </c>
    </row>
    <row r="82" spans="1:7" x14ac:dyDescent="0.3">
      <c r="A82" s="19">
        <v>46062</v>
      </c>
      <c r="B82" s="18" t="s">
        <v>37</v>
      </c>
      <c r="C82" s="7" t="s">
        <v>12</v>
      </c>
      <c r="D82" s="7" t="s">
        <v>4</v>
      </c>
      <c r="E82" s="22">
        <v>4000</v>
      </c>
      <c r="F82" s="4">
        <f t="shared" si="3"/>
        <v>7.1975847846395888</v>
      </c>
      <c r="G82" s="12">
        <v>555.74197730000003</v>
      </c>
    </row>
    <row r="83" spans="1:7" x14ac:dyDescent="0.3">
      <c r="A83" s="23">
        <v>46063</v>
      </c>
      <c r="B83" s="5" t="s">
        <v>33</v>
      </c>
      <c r="C83" s="7" t="s">
        <v>6</v>
      </c>
      <c r="D83" s="7" t="s">
        <v>2</v>
      </c>
      <c r="E83" s="32">
        <v>503</v>
      </c>
      <c r="F83" s="4">
        <f t="shared" si="3"/>
        <v>0.90509628666842834</v>
      </c>
      <c r="G83" s="3">
        <v>555.74197730000003</v>
      </c>
    </row>
    <row r="84" spans="1:7" x14ac:dyDescent="0.3">
      <c r="A84" s="19">
        <v>46065</v>
      </c>
      <c r="B84" s="18" t="s">
        <v>44</v>
      </c>
      <c r="C84" s="7" t="s">
        <v>17</v>
      </c>
      <c r="D84" s="7" t="s">
        <v>2</v>
      </c>
      <c r="E84" s="32">
        <v>48700</v>
      </c>
      <c r="F84" s="4">
        <f t="shared" si="3"/>
        <v>87.630594752986994</v>
      </c>
      <c r="G84" s="3">
        <v>555.74197730000003</v>
      </c>
    </row>
    <row r="85" spans="1:7" x14ac:dyDescent="0.3">
      <c r="A85" s="19">
        <v>46066</v>
      </c>
      <c r="B85" s="18" t="s">
        <v>32</v>
      </c>
      <c r="C85" s="7" t="s">
        <v>16</v>
      </c>
      <c r="D85" s="7" t="s">
        <v>2</v>
      </c>
      <c r="E85" s="22">
        <v>53579</v>
      </c>
      <c r="F85" s="4">
        <f t="shared" si="3"/>
        <v>96.409848794051129</v>
      </c>
      <c r="G85" s="3">
        <v>555.74197730000003</v>
      </c>
    </row>
    <row r="86" spans="1:7" x14ac:dyDescent="0.3">
      <c r="A86" s="19">
        <v>46070</v>
      </c>
      <c r="B86" s="18" t="s">
        <v>45</v>
      </c>
      <c r="C86" s="7" t="s">
        <v>16</v>
      </c>
      <c r="D86" s="7" t="s">
        <v>2</v>
      </c>
      <c r="E86" s="32">
        <v>100000</v>
      </c>
      <c r="F86" s="4">
        <f t="shared" si="3"/>
        <v>179.93961961598973</v>
      </c>
      <c r="G86" s="3">
        <v>555.74197730000003</v>
      </c>
    </row>
    <row r="87" spans="1:7" x14ac:dyDescent="0.3">
      <c r="A87" s="19">
        <v>46071</v>
      </c>
      <c r="B87" s="18" t="s">
        <v>46</v>
      </c>
      <c r="C87" s="7" t="s">
        <v>13</v>
      </c>
      <c r="D87" s="7" t="s">
        <v>4</v>
      </c>
      <c r="E87" s="32">
        <v>5000</v>
      </c>
      <c r="F87" s="4">
        <f t="shared" si="3"/>
        <v>8.9969809807994867</v>
      </c>
      <c r="G87" s="3">
        <v>555.74197730000003</v>
      </c>
    </row>
    <row r="88" spans="1:7" x14ac:dyDescent="0.3">
      <c r="A88" s="19">
        <v>46072</v>
      </c>
      <c r="B88" s="18" t="s">
        <v>47</v>
      </c>
      <c r="C88" s="7" t="s">
        <v>12</v>
      </c>
      <c r="D88" s="7" t="s">
        <v>3</v>
      </c>
      <c r="E88" s="22">
        <v>15000</v>
      </c>
      <c r="F88" s="4">
        <f t="shared" si="3"/>
        <v>26.990942942398458</v>
      </c>
      <c r="G88" s="3">
        <v>555.74197730000003</v>
      </c>
    </row>
    <row r="89" spans="1:7" x14ac:dyDescent="0.3">
      <c r="A89" s="19">
        <v>46072</v>
      </c>
      <c r="B89" s="18" t="s">
        <v>47</v>
      </c>
      <c r="C89" s="7" t="s">
        <v>12</v>
      </c>
      <c r="D89" s="7" t="s">
        <v>3</v>
      </c>
      <c r="E89" s="22">
        <v>15000</v>
      </c>
      <c r="F89" s="4">
        <f t="shared" si="3"/>
        <v>26.990942942398458</v>
      </c>
      <c r="G89" s="3">
        <v>555.74197730000003</v>
      </c>
    </row>
    <row r="90" spans="1:7" x14ac:dyDescent="0.3">
      <c r="A90" s="19">
        <v>46072</v>
      </c>
      <c r="B90" s="18" t="s">
        <v>47</v>
      </c>
      <c r="C90" s="7" t="s">
        <v>12</v>
      </c>
      <c r="D90" s="7" t="s">
        <v>2</v>
      </c>
      <c r="E90" s="22">
        <v>15000</v>
      </c>
      <c r="F90" s="4">
        <f t="shared" si="3"/>
        <v>26.990942942398458</v>
      </c>
      <c r="G90" s="12">
        <v>555.74197730000003</v>
      </c>
    </row>
    <row r="91" spans="1:7" x14ac:dyDescent="0.3">
      <c r="A91" s="23">
        <v>46076</v>
      </c>
      <c r="B91" s="5" t="s">
        <v>48</v>
      </c>
      <c r="C91" s="7" t="s">
        <v>6</v>
      </c>
      <c r="D91" s="7" t="s">
        <v>2</v>
      </c>
      <c r="E91" s="32">
        <v>1755</v>
      </c>
      <c r="F91" s="4">
        <f t="shared" si="3"/>
        <v>3.1579403242606197</v>
      </c>
      <c r="G91" s="12">
        <v>555.74197730000003</v>
      </c>
    </row>
    <row r="92" spans="1:7" x14ac:dyDescent="0.3">
      <c r="A92" s="23">
        <v>46080</v>
      </c>
      <c r="B92" s="5" t="s">
        <v>24</v>
      </c>
      <c r="C92" s="7" t="s">
        <v>6</v>
      </c>
      <c r="D92" s="7" t="s">
        <v>2</v>
      </c>
      <c r="E92" s="32">
        <v>11700</v>
      </c>
      <c r="F92" s="4">
        <f t="shared" si="3"/>
        <v>21.052935495070798</v>
      </c>
      <c r="G92" s="12">
        <v>555.74197730000003</v>
      </c>
    </row>
    <row r="93" spans="1:7" x14ac:dyDescent="0.3">
      <c r="A93" s="19">
        <v>46081</v>
      </c>
      <c r="B93" s="18" t="s">
        <v>49</v>
      </c>
      <c r="C93" s="7" t="s">
        <v>14</v>
      </c>
      <c r="D93" s="7" t="s">
        <v>2</v>
      </c>
      <c r="E93" s="22">
        <v>12000</v>
      </c>
      <c r="F93" s="4">
        <f t="shared" si="3"/>
        <v>21.592754353918767</v>
      </c>
      <c r="G93" s="12">
        <v>555.74197730000003</v>
      </c>
    </row>
    <row r="94" spans="1:7" x14ac:dyDescent="0.3">
      <c r="A94" s="19">
        <v>46081</v>
      </c>
      <c r="B94" s="18" t="s">
        <v>49</v>
      </c>
      <c r="C94" s="7" t="s">
        <v>14</v>
      </c>
      <c r="D94" s="7" t="s">
        <v>5</v>
      </c>
      <c r="E94" s="32">
        <v>7000</v>
      </c>
      <c r="F94" s="4">
        <f t="shared" si="3"/>
        <v>12.595773373119281</v>
      </c>
      <c r="G94" s="12">
        <v>555.74197730000003</v>
      </c>
    </row>
    <row r="95" spans="1:7" x14ac:dyDescent="0.3">
      <c r="A95" s="19">
        <v>46081</v>
      </c>
      <c r="B95" s="18" t="s">
        <v>49</v>
      </c>
      <c r="C95" s="7" t="s">
        <v>14</v>
      </c>
      <c r="D95" s="7" t="s">
        <v>19</v>
      </c>
      <c r="E95" s="32">
        <v>3500</v>
      </c>
      <c r="F95" s="4">
        <f t="shared" si="3"/>
        <v>6.2978866865596403</v>
      </c>
      <c r="G95" s="3">
        <v>555.74197730000003</v>
      </c>
    </row>
    <row r="96" spans="1:7" x14ac:dyDescent="0.3">
      <c r="A96" s="19">
        <v>46081</v>
      </c>
      <c r="B96" s="18" t="s">
        <v>49</v>
      </c>
      <c r="C96" s="7" t="s">
        <v>14</v>
      </c>
      <c r="D96" s="7" t="s">
        <v>4</v>
      </c>
      <c r="E96" s="32">
        <v>18000</v>
      </c>
      <c r="F96" s="4">
        <f t="shared" si="3"/>
        <v>32.389131530878153</v>
      </c>
      <c r="G96" s="3">
        <v>555.74197730000003</v>
      </c>
    </row>
    <row r="97" spans="1:7" x14ac:dyDescent="0.3">
      <c r="A97" s="19">
        <v>46081</v>
      </c>
      <c r="B97" s="18" t="s">
        <v>49</v>
      </c>
      <c r="C97" s="7" t="s">
        <v>14</v>
      </c>
      <c r="D97" s="7" t="s">
        <v>4</v>
      </c>
      <c r="E97" s="32">
        <v>16700</v>
      </c>
      <c r="F97" s="4">
        <f t="shared" si="3"/>
        <v>30.049916475870283</v>
      </c>
      <c r="G97" s="3">
        <v>555.74197730000003</v>
      </c>
    </row>
    <row r="98" spans="1:7" x14ac:dyDescent="0.3">
      <c r="A98" s="19">
        <v>46081</v>
      </c>
      <c r="B98" s="18" t="s">
        <v>49</v>
      </c>
      <c r="C98" s="7" t="s">
        <v>14</v>
      </c>
      <c r="D98" s="7" t="s">
        <v>4</v>
      </c>
      <c r="E98" s="32">
        <v>16500</v>
      </c>
      <c r="F98" s="4">
        <f t="shared" si="3"/>
        <v>29.690037236638304</v>
      </c>
      <c r="G98" s="3">
        <v>555.74197730000003</v>
      </c>
    </row>
    <row r="99" spans="1:7" x14ac:dyDescent="0.3">
      <c r="A99" s="19">
        <v>46081</v>
      </c>
      <c r="B99" s="18" t="s">
        <v>49</v>
      </c>
      <c r="C99" s="7" t="s">
        <v>14</v>
      </c>
      <c r="D99" s="7" t="s">
        <v>4</v>
      </c>
      <c r="E99" s="32">
        <v>16700</v>
      </c>
      <c r="F99" s="4">
        <f t="shared" si="3"/>
        <v>30.049916475870283</v>
      </c>
      <c r="G99" s="12">
        <v>555.74197730000003</v>
      </c>
    </row>
    <row r="100" spans="1:7" x14ac:dyDescent="0.3">
      <c r="A100" s="19">
        <v>46081</v>
      </c>
      <c r="B100" s="18" t="s">
        <v>49</v>
      </c>
      <c r="C100" s="7" t="s">
        <v>14</v>
      </c>
      <c r="D100" s="7" t="s">
        <v>4</v>
      </c>
      <c r="E100" s="32">
        <v>7000</v>
      </c>
      <c r="F100" s="4">
        <f t="shared" si="3"/>
        <v>12.595773373119281</v>
      </c>
      <c r="G100" s="12">
        <v>555.74197730000003</v>
      </c>
    </row>
    <row r="101" spans="1:7" x14ac:dyDescent="0.3">
      <c r="A101" s="19">
        <v>46081</v>
      </c>
      <c r="B101" s="18" t="s">
        <v>49</v>
      </c>
      <c r="C101" s="7" t="s">
        <v>14</v>
      </c>
      <c r="D101" s="7" t="s">
        <v>2</v>
      </c>
      <c r="E101" s="22">
        <v>16000</v>
      </c>
      <c r="F101" s="4">
        <f t="shared" si="3"/>
        <v>28.790339138558355</v>
      </c>
      <c r="G101" s="12">
        <v>555.74197730000003</v>
      </c>
    </row>
    <row r="102" spans="1:7" x14ac:dyDescent="0.3">
      <c r="A102" s="19">
        <v>46081</v>
      </c>
      <c r="B102" s="18" t="s">
        <v>49</v>
      </c>
      <c r="C102" s="7" t="s">
        <v>14</v>
      </c>
      <c r="D102" s="7" t="s">
        <v>2</v>
      </c>
      <c r="E102" s="22">
        <v>16000</v>
      </c>
      <c r="F102" s="4">
        <f t="shared" si="3"/>
        <v>28.790339138558355</v>
      </c>
      <c r="G102" s="12">
        <v>555.74197730000003</v>
      </c>
    </row>
    <row r="103" spans="1:7" ht="15" thickBot="1" x14ac:dyDescent="0.35">
      <c r="A103" s="48">
        <v>46081</v>
      </c>
      <c r="B103" s="49" t="s">
        <v>34</v>
      </c>
      <c r="C103" s="24" t="s">
        <v>6</v>
      </c>
      <c r="D103" s="24" t="s">
        <v>2</v>
      </c>
      <c r="E103" s="50">
        <v>20475</v>
      </c>
      <c r="F103" s="11">
        <f t="shared" si="3"/>
        <v>36.842637116373893</v>
      </c>
      <c r="G103" s="35">
        <v>555.74197730000003</v>
      </c>
    </row>
  </sheetData>
  <autoFilter ref="A1:M60" xr:uid="{00000000-0009-0000-0000-000006000000}"/>
  <phoneticPr fontId="8" type="noConversion"/>
  <dataValidations count="1">
    <dataValidation type="list" allowBlank="1" showInputMessage="1" showErrorMessage="1" sqref="C53" xr:uid="{509362B0-7C13-4B7B-8AC0-52AE88860FD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28,02,26</vt:lpstr>
      <vt:lpstr>Data 28,02,26</vt:lpstr>
      <vt:lpstr>Data Global 28,02,26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2026-01-13T13:28:18Z</cp:lastPrinted>
  <dcterms:created xsi:type="dcterms:W3CDTF">2021-08-05T12:57:39Z</dcterms:created>
  <dcterms:modified xsi:type="dcterms:W3CDTF">2026-03-11T11:26:30Z</dcterms:modified>
  <dc:language>fr-FR</dc:language>
</cp:coreProperties>
</file>